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903" activeTab="1"/>
  </bookViews>
  <sheets>
    <sheet name=" 北京奔驰 " sheetId="23" r:id="rId1"/>
    <sheet name="一汽奥迪" sheetId="39" r:id="rId2"/>
    <sheet name="华晨宝马" sheetId="4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<sst xmlns="http://schemas.openxmlformats.org/spreadsheetml/2006/main" count="317" uniqueCount="169">
  <si>
    <r>
      <rPr>
        <b/>
        <sz val="36"/>
        <color theme="0"/>
        <rFont val="等线"/>
        <charset val="134"/>
      </rPr>
      <t>北京奔驰</t>
    </r>
    <r>
      <rPr>
        <b/>
        <sz val="12"/>
        <color theme="0"/>
        <rFont val="等线"/>
        <charset val="134"/>
      </rPr>
      <t xml:space="preserve">
电话：13989463420</t>
    </r>
  </si>
  <si>
    <t>免税价格及供货情况以实际购车时厂家价格政策及生产情况为准</t>
  </si>
  <si>
    <t>车型</t>
  </si>
  <si>
    <t>型    号</t>
  </si>
  <si>
    <t>建议零售价</t>
  </si>
  <si>
    <t>免税价格</t>
  </si>
  <si>
    <t>备  注</t>
  </si>
  <si>
    <t>北京奔驰   GLC L
SUV
2025款</t>
  </si>
  <si>
    <t xml:space="preserve"> GLC 260 L 4MATIC 动感型 5座</t>
  </si>
  <si>
    <t>代办服务费
2,800元</t>
  </si>
  <si>
    <t xml:space="preserve"> GLC 260 L 4MATIC 豪华型 5座</t>
  </si>
  <si>
    <t xml:space="preserve"> GLC 300 L 4MATIC 动感型 5座</t>
  </si>
  <si>
    <t xml:space="preserve"> GLC 300 L 4MATIC 动感型 7座</t>
  </si>
  <si>
    <t xml:space="preserve"> GLC 300 L 4MATIC 豪华型 5座</t>
  </si>
  <si>
    <t xml:space="preserve"> GLC 300 L 4MATIC 豪华型 7座</t>
  </si>
  <si>
    <t>车身：北极白、曜岩黑、海夜蓝、红宝石黑、松石绿、石墨灰、时空银、绿砾石银
内饰：黑色、赭石棕色</t>
  </si>
  <si>
    <t>北京奔驰 GLB
SUV
2024款</t>
  </si>
  <si>
    <t>GLB 200 动感型</t>
  </si>
  <si>
    <t>GLB 200 时尚型</t>
  </si>
  <si>
    <t>GLB 220 动感型</t>
  </si>
  <si>
    <t>GLB 220 时尚型</t>
  </si>
  <si>
    <t>GLB 220 4MATIC</t>
  </si>
  <si>
    <t>车身：北极白、曜岩黑、山灰、海夜蓝、时空银
内饰：黑色、棕色</t>
  </si>
  <si>
    <r>
      <rPr>
        <b/>
        <sz val="12"/>
        <color rgb="FF000000"/>
        <rFont val="等线"/>
        <charset val="134"/>
      </rPr>
      <t xml:space="preserve">北京奔驰 GLA
SUV
</t>
    </r>
    <r>
      <rPr>
        <b/>
        <sz val="12"/>
        <rFont val="等线"/>
        <charset val="134"/>
      </rPr>
      <t>2025款</t>
    </r>
  </si>
  <si>
    <t xml:space="preserve"> GLA 200</t>
  </si>
  <si>
    <t xml:space="preserve"> GLA 220</t>
  </si>
  <si>
    <t xml:space="preserve"> GLA 220 4MATIC </t>
  </si>
  <si>
    <t>车身颜色：北极白、曜岩黑、山灰、海夜蓝、时空银
内饰颜色：黑色、棕色、灰/黑</t>
  </si>
  <si>
    <t>北京奔驰 C级
轿车
2025款</t>
  </si>
  <si>
    <t xml:space="preserve"> C 200 L 运动轿车</t>
  </si>
  <si>
    <t>代办服务费
2,500元</t>
  </si>
  <si>
    <t xml:space="preserve"> C 260 L 轿车</t>
  </si>
  <si>
    <t xml:space="preserve"> C 260 L 运动轿车</t>
  </si>
  <si>
    <t xml:space="preserve"> C 260 L 皓夜运动轿车</t>
  </si>
  <si>
    <t xml:space="preserve"> C 260L 运动型 4MATIC</t>
  </si>
  <si>
    <t>车身颜色：北极白、松石绿、曜岩黑、海夜蓝、石墨灰、时空银、绿砾石银
内饰颜色：黑色、棕色</t>
  </si>
  <si>
    <t>北京奔驰 C级
新能源轿车
2025款</t>
  </si>
  <si>
    <t xml:space="preserve"> C 350 e L 插电式混合动力运动轿车</t>
  </si>
  <si>
    <t>北京奔驰 E级
轿车
2025款</t>
  </si>
  <si>
    <t xml:space="preserve"> E 260 L 轿车</t>
  </si>
  <si>
    <t xml:space="preserve"> E 260 L 运动轿车</t>
  </si>
  <si>
    <t xml:space="preserve"> E 260 L 4MATIC 轿车</t>
  </si>
  <si>
    <t xml:space="preserve"> E 260 L 4MATIC 运动轿车</t>
  </si>
  <si>
    <t xml:space="preserve"> E 300 L 时尚型轿车</t>
  </si>
  <si>
    <t xml:space="preserve"> E 300 L 运动时尚型轿车</t>
  </si>
  <si>
    <t xml:space="preserve"> E 300 L 豪华型轿车</t>
  </si>
  <si>
    <t xml:space="preserve"> E 300 L 运动豪华型轿车</t>
  </si>
  <si>
    <t xml:space="preserve"> E 300 L 尊贵型轿车</t>
  </si>
  <si>
    <t xml:space="preserve"> E 300 L 运动尊贵型轿车</t>
  </si>
  <si>
    <t>车身颜色：北极白、曜岩黑、海岳蓝、红宝石黑、石墨灰、时空银、松石绿、绿砾石银
内饰颜色：黑色、棕色</t>
  </si>
  <si>
    <t>北京奔驰 E级
新能源轿车
2025款</t>
  </si>
  <si>
    <t xml:space="preserve"> E 350 e L 插电式混合动力轿车</t>
  </si>
  <si>
    <t xml:space="preserve"> E 350 e L 插电式混合动力运动轿车</t>
  </si>
  <si>
    <t>北京奔驰 A级
2024款</t>
  </si>
  <si>
    <t xml:space="preserve"> A 180 L</t>
  </si>
  <si>
    <t xml:space="preserve"> A 200 L 时尚型</t>
  </si>
  <si>
    <t xml:space="preserve"> AMG A 35 L 4MATIC </t>
  </si>
  <si>
    <t>车身颜色：北极白、时空银、海夜蓝、曜岩黑、山灰色    
内饰颜色：黑色、灰色（A 180L）；黑色、棕色（A 200L 时尚型）；
AMG车身颜色：北极白、曜岩黑、山灰、海夜蓝、时空银
AMG内饰颜色：黑、黑红</t>
  </si>
  <si>
    <r>
      <rPr>
        <b/>
        <sz val="36"/>
        <color theme="0"/>
        <rFont val="等线"/>
        <charset val="134"/>
      </rPr>
      <t xml:space="preserve">一汽奥迪
</t>
    </r>
    <r>
      <rPr>
        <b/>
        <sz val="12"/>
        <color theme="0"/>
        <rFont val="等线"/>
        <charset val="134"/>
      </rPr>
      <t xml:space="preserve">此方案有效期：2025年第1季度（有效期至2025年3月31日）
电话：13989463420 </t>
    </r>
  </si>
  <si>
    <t>补贴后价格*</t>
  </si>
  <si>
    <t>折扣率</t>
  </si>
  <si>
    <t>奥迪 Q5L
2025款</t>
  </si>
  <si>
    <t>Q5L quattro 45周年典藏版 40 TFSI 时尚动感型</t>
  </si>
  <si>
    <t>Q5L quattro 45周年典藏版 40 TFSI 豪华动感型</t>
  </si>
  <si>
    <t>Q5L quattro 45周年典藏版 45 TFSI 豪华动感型</t>
  </si>
  <si>
    <t>Q5L quattro 45周年典藏版 45 TFSI 臻选动感型</t>
  </si>
  <si>
    <t>外观颜色：阿科纳白、传奇黑、律动蓝、 纳多灰                                                                                                                                                                                   内饰颜色：黑色（全系）、阿拉斯红色（豪华）、欧卡皮棕（豪华）、岩石灰（全系）、克里奥棕（臻选）
*补贴后价格为免税价扣除汽车消费补贴（2000至6000元）后的金额，实际付款价及厂家开票价仍为免税价金额，相关补贴政策最终实施及审核标准需以相关部门规定为准。</t>
  </si>
  <si>
    <t>奥迪 Q5L轿跑
2025款</t>
  </si>
  <si>
    <t>Q5L轿跑 quattro 45周年典藏版 40 TFSI 时尚型</t>
  </si>
  <si>
    <t>Q5L轿跑 quattro 45周年典藏版 40 TFSI 豪华型</t>
  </si>
  <si>
    <t>Q5L轿跑 quattro 45周年典藏版 45 TFSI 豪华型</t>
  </si>
  <si>
    <t>外观颜色：朱鹭白、传奇黑、天云灰 、律动蓝、星际蓝、唐古拉白、纳多灰、哑光天云灰、哑光传奇黑                                                                                                                                                                                内饰颜色：黑色、岩石灰
*补贴后价格为免税价扣除汽车消费补贴（2000至6000元）后的金额，实际付款价及厂家开票价仍为免税价金额，相关补贴政策最终实施及审核标准需以相关部门规定为准。</t>
  </si>
  <si>
    <r>
      <rPr>
        <b/>
        <sz val="11"/>
        <rFont val="等线"/>
        <charset val="134"/>
      </rPr>
      <t xml:space="preserve">奥迪 </t>
    </r>
    <r>
      <rPr>
        <b/>
        <sz val="12"/>
        <rFont val="等线"/>
        <charset val="134"/>
      </rPr>
      <t>A4L
202</t>
    </r>
    <r>
      <rPr>
        <b/>
        <sz val="12"/>
        <rFont val="等线"/>
        <charset val="134"/>
      </rPr>
      <t>4</t>
    </r>
    <r>
      <rPr>
        <b/>
        <sz val="12"/>
        <rFont val="等线"/>
        <charset val="134"/>
      </rPr>
      <t>款</t>
    </r>
  </si>
  <si>
    <t>2025款 200万辆悦享版 40 TFSI 时尚动感型</t>
  </si>
  <si>
    <t>2025款 200万辆悦享版 40 TFSI 豪华动感型</t>
  </si>
  <si>
    <t>2025款 200万辆悦享版 40 TFSI 豪华动感型 B&amp;O 星夜版</t>
  </si>
  <si>
    <t>2025款 200万辆悦享版 45 TFSI quattro 臻选动感型</t>
  </si>
  <si>
    <t xml:space="preserve">可选颜色：阿科纳白、白金色、斗牛士红、传奇黑、天云灰、哑光天云灰(选装12000元) 、哑光传奇黑 (选装12000元)                                                                                                                     内饰颜色：黑色、阿拉斯红色、黑色/岩浆红、黑色/灰色
*补贴后价格为免税价扣除汽车消费补贴（2000至6000元）后的金额，实际付款价及厂家开票价仍为免税价金额，相关补贴政策最终实施及审核标准需以相关部门规定为准。                                                                                                                             </t>
  </si>
  <si>
    <t xml:space="preserve">新奥迪 A6L
2025款 </t>
  </si>
  <si>
    <t>A6L 40 TFSI 豪华动感型</t>
  </si>
  <si>
    <t>A6L 45 TFSI 臻选动感型</t>
  </si>
  <si>
    <t>A6L 45 TFSI quattro 臻选动感型</t>
  </si>
  <si>
    <t>A6L 45 TFSI quattro 臻选动感型+尊享包</t>
  </si>
  <si>
    <t>A6L 55 TFSI quattro 尊享动感型</t>
  </si>
  <si>
    <t>A6L 55 TFSI quattro 旗舰动感型</t>
  </si>
  <si>
    <t>外观颜色：朱鹭白、传奇黑、白金色、天云灰、星际黑（需额外加2000元）
内饰颜色：黑色、霍加狓棕、珠母米
*补贴后价格为免税价扣除汽车消费补贴（2000至6000元）后的金额，实际付款价及厂家开票价仍为免税价金额，相关补贴政策最终实施及审核标准需以相关部门规定为准。</t>
  </si>
  <si>
    <r>
      <rPr>
        <b/>
        <sz val="12"/>
        <rFont val="等线"/>
        <charset val="134"/>
      </rPr>
      <t>奥迪</t>
    </r>
    <r>
      <rPr>
        <b/>
        <sz val="11"/>
        <rFont val="等线"/>
        <charset val="134"/>
      </rPr>
      <t xml:space="preserve"> </t>
    </r>
    <r>
      <rPr>
        <b/>
        <sz val="12"/>
        <rFont val="等线"/>
        <charset val="134"/>
      </rPr>
      <t xml:space="preserve">Q3
</t>
    </r>
    <r>
      <rPr>
        <b/>
        <sz val="11"/>
        <rFont val="等线"/>
        <charset val="134"/>
      </rPr>
      <t xml:space="preserve">
2025款</t>
    </r>
    <r>
      <rPr>
        <b/>
        <sz val="12"/>
        <rFont val="等线"/>
        <charset val="134"/>
      </rPr>
      <t xml:space="preserve">
</t>
    </r>
  </si>
  <si>
    <t>Q3 35TFSI  时尚致雅/动感型</t>
  </si>
  <si>
    <t>Q3 35 TFSI RS套件燃速型</t>
  </si>
  <si>
    <t>Q3 40TFSI 时尚动感型</t>
  </si>
  <si>
    <t>Q3 40TFSI 时尚动感型 哑光漆</t>
  </si>
  <si>
    <t>Q3 40 TFSI RS套件燃速型</t>
  </si>
  <si>
    <t xml:space="preserve">Q3 45TFSl quattro 时尚动感型 </t>
  </si>
  <si>
    <t>外观颜色：雪邦蓝、冰川白、天云灰、阿瓦隆绿、量子灰、迷彩绿、哑光天云灰                                                                                 内饰颜色：黑色、棕色、泰坦灰
*补贴后价格为免税价扣除汽车消费补贴（2000至6000元） ）后的金额，实际购车价及厂家开票价仍为免税价金额，相关补贴政策最终实施及审核标准需以相关部门规定为准。</t>
  </si>
  <si>
    <r>
      <rPr>
        <b/>
        <sz val="12"/>
        <rFont val="等线"/>
        <charset val="134"/>
      </rPr>
      <t>奥迪</t>
    </r>
    <r>
      <rPr>
        <b/>
        <sz val="11"/>
        <rFont val="等线"/>
        <charset val="134"/>
      </rPr>
      <t xml:space="preserve"> </t>
    </r>
    <r>
      <rPr>
        <b/>
        <sz val="12"/>
        <rFont val="等线"/>
        <charset val="134"/>
      </rPr>
      <t xml:space="preserve">Q3
轿跑
</t>
    </r>
    <r>
      <rPr>
        <b/>
        <sz val="11"/>
        <rFont val="等线"/>
        <charset val="134"/>
      </rPr>
      <t xml:space="preserve">
2025款</t>
    </r>
    <r>
      <rPr>
        <b/>
        <sz val="12"/>
        <rFont val="等线"/>
        <charset val="134"/>
      </rPr>
      <t xml:space="preserve">
</t>
    </r>
    <r>
      <rPr>
        <b/>
        <sz val="12"/>
        <color rgb="FFFF0000"/>
        <rFont val="等线"/>
        <charset val="134"/>
      </rPr>
      <t xml:space="preserve"> </t>
    </r>
  </si>
  <si>
    <t>Q3 Sportback 轿跑 35TFSI 进取型</t>
  </si>
  <si>
    <t>Q3 Sportback 轿跑 40TFSI 时尚型</t>
  </si>
  <si>
    <t>Q3 sportback 40 TFSI RS套件燃速型</t>
  </si>
  <si>
    <t>Q3 Sportback 轿跑45TFSI quattro 时尚型</t>
  </si>
  <si>
    <t>外观颜色：冰川白、雪邦蓝、天云灰 、阿瓦隆绿、量子灰、迷彩绿、哑光天云灰                                                                                            内饰颜色：黑色、棕色、泰坦灰
*补贴后价格为免税价扣除汽车消费补贴（2000至6000元） 后的金额，实际购车价及厂家开票价仍为免税价金额，相关补贴政策最终实施及审核标准需以相关部门规定为准。</t>
  </si>
  <si>
    <r>
      <rPr>
        <b/>
        <sz val="12"/>
        <rFont val="等线"/>
        <charset val="134"/>
      </rPr>
      <t>奥迪</t>
    </r>
    <r>
      <rPr>
        <b/>
        <sz val="11"/>
        <rFont val="等线"/>
        <charset val="134"/>
      </rPr>
      <t xml:space="preserve"> </t>
    </r>
    <r>
      <rPr>
        <b/>
        <sz val="12"/>
        <rFont val="等线"/>
        <charset val="134"/>
      </rPr>
      <t>A3(两厢)</t>
    </r>
    <r>
      <rPr>
        <b/>
        <sz val="11"/>
        <rFont val="等线"/>
        <charset val="134"/>
      </rPr>
      <t xml:space="preserve">
Sportback
</t>
    </r>
    <r>
      <rPr>
        <b/>
        <sz val="12"/>
        <rFont val="等线"/>
        <charset val="134"/>
      </rPr>
      <t xml:space="preserve">
</t>
    </r>
    <r>
      <rPr>
        <b/>
        <sz val="12"/>
        <color rgb="FFFF0000"/>
        <rFont val="等线"/>
        <charset val="134"/>
      </rPr>
      <t xml:space="preserve"> </t>
    </r>
  </si>
  <si>
    <t>A3 Sportback 35TFSI 飞驰悦享型（1.5T）</t>
  </si>
  <si>
    <t>A3 Sportback 35TFSI 飞驰尊享型（1.5T）</t>
  </si>
  <si>
    <t>A3 Sportback 35TFSI 飞驰尊享型+豪华臻选包（1.5T）</t>
  </si>
  <si>
    <t xml:space="preserve"> 外观颜色：冰川白、天云灰、哥特兰绿、纳瓦拉蓝、飞驰灰、极光紫
*补贴后价格为免税价扣除汽车消费补贴（2000至6000元） 后的金额，实际购车价及厂家开票价仍为免税价金额，相关补贴政策最终实施及审核标准需以相关部门规定为准。</t>
  </si>
  <si>
    <r>
      <rPr>
        <b/>
        <sz val="12"/>
        <rFont val="等线"/>
        <charset val="134"/>
      </rPr>
      <t>奥迪</t>
    </r>
    <r>
      <rPr>
        <b/>
        <sz val="11"/>
        <rFont val="等线"/>
        <charset val="134"/>
      </rPr>
      <t xml:space="preserve"> </t>
    </r>
    <r>
      <rPr>
        <b/>
        <sz val="12"/>
        <rFont val="等线"/>
        <charset val="134"/>
      </rPr>
      <t>A3L（三厢）</t>
    </r>
    <r>
      <rPr>
        <b/>
        <sz val="11"/>
        <rFont val="等线"/>
        <charset val="134"/>
      </rPr>
      <t xml:space="preserve">
Limousine
</t>
    </r>
    <r>
      <rPr>
        <b/>
        <sz val="12"/>
        <rFont val="等线"/>
        <charset val="134"/>
      </rPr>
      <t xml:space="preserve">
</t>
    </r>
    <r>
      <rPr>
        <b/>
        <sz val="12"/>
        <color rgb="FFFF0000"/>
        <rFont val="等线"/>
        <charset val="134"/>
      </rPr>
      <t xml:space="preserve"> </t>
    </r>
  </si>
  <si>
    <t>A3L Limousine 35TFSI 飞驰悦享型（1.5T）</t>
  </si>
  <si>
    <t>A3L Limousine 35TFSI  飞驰尊享型（1.5T）</t>
  </si>
  <si>
    <t>A3L Limousine 35TFSI 飞驰尊享型+豪华臻选包（1.5T）</t>
  </si>
  <si>
    <t xml:space="preserve"> 外观颜色：冰川白、天云灰、哥特兰绿、纳瓦拉蓝、飞驰灰、极光紫   
*补贴后价格为免税价扣除汽车消费补贴（2000至6000元）及对应车型的订金膨胀（1000定金抵3000车款）后的金额，实际购车价及厂家开票价仍为免税价金额，相关补贴政策最终实施及审核标准需以相关部门规定为准。</t>
  </si>
  <si>
    <r>
      <rPr>
        <b/>
        <sz val="12"/>
        <color rgb="FF000000"/>
        <rFont val="等线"/>
        <charset val="134"/>
      </rPr>
      <t xml:space="preserve">奥迪 Q4 e-tron
2024款
</t>
    </r>
    <r>
      <rPr>
        <b/>
        <sz val="12"/>
        <color rgb="FFFF0000"/>
        <rFont val="等线"/>
        <charset val="134"/>
      </rPr>
      <t xml:space="preserve"> </t>
    </r>
  </si>
  <si>
    <t>40 e-tron 创行版</t>
  </si>
  <si>
    <t>40 e-tron 创境耀夜版</t>
  </si>
  <si>
    <t>40 e-tron 创境版</t>
  </si>
  <si>
    <t>50 e-tron quattro 创境曜夜版</t>
  </si>
  <si>
    <t>50 e-tron quattro 创享曜夜版</t>
  </si>
  <si>
    <t>外观颜色：冰川白、量子灰、星光蓝、异星蓝 
内饰颜色：黑色
*补贴后价格为免税价扣除汽车消费补贴（2000至6000元） 后的金额，实际购车价及厂家开票价仍为免税价金额，相关补贴政策最终实施及审核标准需以相关部门规定为准。</t>
  </si>
  <si>
    <r>
      <rPr>
        <sz val="36"/>
        <color theme="0"/>
        <rFont val="等线"/>
        <charset val="134"/>
      </rPr>
      <t xml:space="preserve">华晨宝马
</t>
    </r>
    <r>
      <rPr>
        <sz val="9"/>
        <color theme="0"/>
        <rFont val="等线"/>
        <charset val="134"/>
      </rPr>
      <t xml:space="preserve">此方案有效期：2025年第1季度（有效期至2025年3月31日）
电话：13989463420 </t>
    </r>
  </si>
  <si>
    <t>此价格只适用价格发布时对应的产品，如遇车辆型号及年款等调整，需以厂家新公布价格政策为准</t>
  </si>
  <si>
    <t>BMW X5</t>
  </si>
  <si>
    <r>
      <rPr>
        <sz val="12"/>
        <color indexed="8"/>
        <rFont val="等线"/>
        <charset val="134"/>
      </rPr>
      <t>X</t>
    </r>
    <r>
      <rPr>
        <sz val="12"/>
        <color indexed="8"/>
        <rFont val="等线"/>
        <charset val="134"/>
      </rPr>
      <t xml:space="preserve">5 </t>
    </r>
    <r>
      <rPr>
        <sz val="12"/>
        <color indexed="8"/>
        <rFont val="等线"/>
        <charset val="134"/>
      </rPr>
      <t>xDrive 30Li M运动套装</t>
    </r>
  </si>
  <si>
    <t>X5 xDrive 30Li 尊享型M运动套装</t>
  </si>
  <si>
    <t>X5 xDrive 30Li 尊享型M运动曜夜套装</t>
  </si>
  <si>
    <t>X5 xDrive 40Li M 运动套装</t>
  </si>
  <si>
    <t>X5 xDrive 40Li M 运动曜夜套装</t>
  </si>
  <si>
    <t>X5 xDrive 40Li 尊享型M运动曜夜套装</t>
  </si>
  <si>
    <t>车身颜色：碳黑色、宝石青、神秘灰、矿石白、摩天灰、量子蓝、个性化定制磨砂纯灰色（+21000元）
内饰颜色：摩卡色、火山红、火山红/黑色（+2000元）、摩卡色/象牙白色 （+2000元）
上述信息仅供参考，车型配置信息适用于一定生产月</t>
  </si>
  <si>
    <t>品牌</t>
  </si>
  <si>
    <t>型号</t>
  </si>
  <si>
    <t>市场指导价</t>
  </si>
  <si>
    <t>免税价</t>
  </si>
  <si>
    <t>折让率</t>
  </si>
  <si>
    <t xml:space="preserve">全新
BMW X3
长轴距版
</t>
  </si>
  <si>
    <t>X3长轴距版 xDrive 25L 豪华套装</t>
  </si>
  <si>
    <t xml:space="preserve">代理服务费：2800元
</t>
  </si>
  <si>
    <t>X3长轴距版 xDrive 30L 领先型M运动套装</t>
  </si>
  <si>
    <t>X3长轴距版 xDrive 30L 尊享型M运动套装</t>
  </si>
  <si>
    <r>
      <rPr>
        <b/>
        <sz val="11"/>
        <rFont val="Microsoft YaHei UI"/>
        <charset val="134"/>
      </rPr>
      <t>外观颜色：</t>
    </r>
    <r>
      <rPr>
        <sz val="11"/>
        <rFont val="Microsoft YaHei UI"/>
        <charset val="134"/>
      </rPr>
      <t>碳黑色、摩天灰、矿石白、布鲁克林灰、急速蓝</t>
    </r>
    <r>
      <rPr>
        <b/>
        <sz val="11"/>
        <rFont val="Microsoft YaHei UI"/>
        <charset val="134"/>
      </rPr>
      <t xml:space="preserve">
内饰颜色：</t>
    </r>
    <r>
      <rPr>
        <sz val="11"/>
        <rFont val="Microsoft YaHei UI"/>
        <charset val="134"/>
      </rPr>
      <t>摩卡色、星辰蓝、赤焰红</t>
    </r>
    <r>
      <rPr>
        <b/>
        <sz val="14"/>
        <color rgb="FFFF0000"/>
        <rFont val="Microsoft YaHei UI"/>
        <charset val="134"/>
      </rPr>
      <t xml:space="preserve">
</t>
    </r>
    <r>
      <rPr>
        <sz val="9"/>
        <rFont val="Microsoft YaHei UI"/>
        <charset val="134"/>
      </rPr>
      <t xml:space="preserve">*上述信息仅供参考，车型配置信息适用于一定生产月，详情请咨询您当地的BMW授权经销商
</t>
    </r>
    <r>
      <rPr>
        <b/>
        <sz val="14"/>
        <color rgb="FFFF0000"/>
        <rFont val="Microsoft YaHei UI"/>
        <charset val="134"/>
      </rPr>
      <t>购车优惠：</t>
    </r>
    <r>
      <rPr>
        <b/>
        <sz val="12"/>
        <color rgb="FFFF0000"/>
        <rFont val="Microsoft YaHei UI"/>
        <charset val="134"/>
      </rPr>
      <t xml:space="preserve">购买全新BMW X3 长轴距版可获得2000 joy 币，用于在My BMW商城购买相关产品（具体操作方式请联系交付经销商）( 零售日期在2025年6月30日前)
</t>
    </r>
    <r>
      <rPr>
        <b/>
        <sz val="11"/>
        <rFont val="Microsoft YaHei UI"/>
        <charset val="134"/>
      </rPr>
      <t xml:space="preserve">
</t>
    </r>
    <r>
      <rPr>
        <b/>
        <sz val="12"/>
        <color rgb="FFFF0000"/>
        <rFont val="Microsoft YaHei UI"/>
        <charset val="134"/>
      </rPr>
      <t>2月底前下单订购可送精美礼品（数量有限）</t>
    </r>
  </si>
  <si>
    <t>全新BMW 5系</t>
  </si>
  <si>
    <t>525Li 豪华套装</t>
  </si>
  <si>
    <t>525Li M运动套装</t>
  </si>
  <si>
    <t>530Li 领先型豪华套装</t>
  </si>
  <si>
    <t>530Li 领先型M运动套装</t>
  </si>
  <si>
    <t>530Li xDrive豪华套装</t>
  </si>
  <si>
    <t>530Li xDrive M运动套装</t>
  </si>
  <si>
    <t>530Li 尊享型豪华套装</t>
  </si>
  <si>
    <t>530Li 尊享型M运动套装</t>
  </si>
  <si>
    <r>
      <rPr>
        <b/>
        <sz val="12"/>
        <color theme="3" tint="0.399731437116611"/>
        <rFont val="等线"/>
        <charset val="134"/>
      </rPr>
      <t xml:space="preserve">购买BMW 5系长轴距版车型（仅油车）可享受随车赠送的“BMW Care 燃油车型服务套餐”
Ø  时间要求：在0月1日-3月31日内通过MY BMW小程序或BMW官方商城创建订单（成功支付全部定金），且车辆在2025年9月30日前完成系统零售上报
Ø  服务范围
- 5年基础保养服务：包括机油机滤保养项目5次。
- 2年核心部件延长保修服务：包括发动机、变速箱、分动器、传动轴、半轴、差速器。
</t>
    </r>
    <r>
      <rPr>
        <sz val="12"/>
        <color rgb="FF000000"/>
        <rFont val="等线"/>
        <charset val="134"/>
      </rPr>
      <t xml:space="preserve">
车身颜色：矿石白、碳黑色、量子蓝、闪耀铜灰色、岩石灰、砂金石红、磨砂纯灰色（+23100元）
内饰颜色：525LI、530Li 领先型、530Li xDrive：铜棕、勃艮第红、深咖啡色；530Li 尊享型：铜棕/阿特拉斯灰、勃艮第红/黑色、海蓝/黑色
上述信息仅供参考，车型配置信息适用于一定生产月</t>
    </r>
  </si>
  <si>
    <t>新BMW 3系</t>
  </si>
  <si>
    <t>325i M运动套装</t>
  </si>
  <si>
    <t>330i M运动曜夜套装</t>
  </si>
  <si>
    <t>325Li M运动套装</t>
  </si>
  <si>
    <t>330Li M运动曜夜套装</t>
  </si>
  <si>
    <t>330Li 尊享型M运动曜夜套装</t>
  </si>
  <si>
    <r>
      <rPr>
        <b/>
        <sz val="12"/>
        <color theme="3" tint="0.399578844569231"/>
        <rFont val="等线"/>
        <charset val="134"/>
      </rPr>
      <t xml:space="preserve">购买新BMW 3系车型（仅油车）可享受随车赠送的“BMW Care 燃油车型服务套餐”
Ø  时间要求：在1月1日-3月31日内通过MY BMW小程序或BMW官方商城创建订单（成功支付全部定金），且车辆在2025年9月30日前完成系统零售上报
Ø  服务范围
- 5年基础保养服务：包括机油机滤保养项目5次。
- 2年核心部件延长保修服务：包括发动机、变速箱、分动器、传动轴、半轴、差速器。
</t>
    </r>
    <r>
      <rPr>
        <sz val="12"/>
        <color rgb="FF000000"/>
        <rFont val="等线"/>
        <charset val="134"/>
      </rPr>
      <t xml:space="preserve">
外观颜色：矿石白、摩天灰、海岸蓝、极速蓝、碳黑色、布鲁克林灰
内饰颜色：摩卡色、火山红、黑色、火山红/黑色（+3200）
上述信息仅供参考，车型配置信息适用于一定生产月</t>
    </r>
  </si>
  <si>
    <r>
      <rPr>
        <b/>
        <sz val="12"/>
        <color indexed="8"/>
        <rFont val="等线"/>
        <charset val="134"/>
      </rPr>
      <t>全新BMW</t>
    </r>
    <r>
      <rPr>
        <b/>
        <sz val="12"/>
        <rFont val="等线"/>
        <charset val="134"/>
      </rPr>
      <t xml:space="preserve"> X1</t>
    </r>
  </si>
  <si>
    <r>
      <rPr>
        <sz val="12"/>
        <color indexed="8"/>
        <rFont val="等线"/>
        <charset val="134"/>
      </rPr>
      <t>X</t>
    </r>
    <r>
      <rPr>
        <sz val="12"/>
        <color indexed="8"/>
        <rFont val="等线"/>
        <charset val="134"/>
      </rPr>
      <t xml:space="preserve">1 </t>
    </r>
    <r>
      <rPr>
        <sz val="12"/>
        <color indexed="8"/>
        <rFont val="等线"/>
        <charset val="134"/>
      </rPr>
      <t>sDrive 20Li X设计套装</t>
    </r>
  </si>
  <si>
    <r>
      <rPr>
        <sz val="12"/>
        <color indexed="8"/>
        <rFont val="等线"/>
        <charset val="134"/>
      </rPr>
      <t>X</t>
    </r>
    <r>
      <rPr>
        <sz val="12"/>
        <color indexed="8"/>
        <rFont val="等线"/>
        <charset val="134"/>
      </rPr>
      <t xml:space="preserve">1 </t>
    </r>
    <r>
      <rPr>
        <sz val="12"/>
        <color indexed="8"/>
        <rFont val="等线"/>
        <charset val="134"/>
      </rPr>
      <t>sDrive 25Li X设计套装</t>
    </r>
  </si>
  <si>
    <r>
      <rPr>
        <sz val="12"/>
        <color indexed="8"/>
        <rFont val="等线"/>
        <charset val="134"/>
      </rPr>
      <t>X</t>
    </r>
    <r>
      <rPr>
        <sz val="12"/>
        <color indexed="8"/>
        <rFont val="等线"/>
        <charset val="134"/>
      </rPr>
      <t xml:space="preserve">1 </t>
    </r>
    <r>
      <rPr>
        <sz val="12"/>
        <color indexed="8"/>
        <rFont val="等线"/>
        <charset val="134"/>
      </rPr>
      <t>sDrive 25Li M运动套装</t>
    </r>
  </si>
  <si>
    <r>
      <rPr>
        <sz val="12"/>
        <color indexed="8"/>
        <rFont val="等线"/>
        <charset val="134"/>
      </rPr>
      <t>X</t>
    </r>
    <r>
      <rPr>
        <sz val="12"/>
        <color indexed="8"/>
        <rFont val="等线"/>
        <charset val="134"/>
      </rPr>
      <t xml:space="preserve">1 </t>
    </r>
    <r>
      <rPr>
        <sz val="12"/>
        <color indexed="8"/>
        <rFont val="等线"/>
        <charset val="134"/>
      </rPr>
      <t>xDrive 25Li X设计套装</t>
    </r>
  </si>
  <si>
    <r>
      <rPr>
        <sz val="12"/>
        <color indexed="8"/>
        <rFont val="等线"/>
        <charset val="134"/>
      </rPr>
      <t>X</t>
    </r>
    <r>
      <rPr>
        <sz val="12"/>
        <color indexed="8"/>
        <rFont val="等线"/>
        <charset val="134"/>
      </rPr>
      <t xml:space="preserve">1 </t>
    </r>
    <r>
      <rPr>
        <sz val="12"/>
        <color indexed="8"/>
        <rFont val="等线"/>
        <charset val="134"/>
      </rPr>
      <t>xDrive 25Li M运动套装</t>
    </r>
  </si>
  <si>
    <t>X1 M35Li</t>
  </si>
  <si>
    <t>车身颜色 :  摩天灰、矿石白、波尔蒂芒蓝、闪耀铜灰色、碳黑色、火焰红（M35Li）
内饰颜色 :  黑色、摩卡色、珊瑚红/黑色
上述信息仅供参考，车型配置信息适用于一定生产月</t>
  </si>
  <si>
    <r>
      <rPr>
        <b/>
        <sz val="12"/>
        <rFont val="Microsoft YaHei UI"/>
        <charset val="134"/>
      </rPr>
      <t>全新
BMW2系</t>
    </r>
    <r>
      <rPr>
        <b/>
        <sz val="12"/>
        <color theme="0"/>
        <rFont val="Microsoft YaHei UI"/>
        <charset val="134"/>
      </rPr>
      <t xml:space="preserve">
BMW X5</t>
    </r>
  </si>
  <si>
    <t>225L M运动套装</t>
  </si>
  <si>
    <t>代理服务费：2500 元</t>
  </si>
  <si>
    <t>225L M运动曜夜套装</t>
  </si>
  <si>
    <t>M235L</t>
  </si>
  <si>
    <r>
      <rPr>
        <b/>
        <sz val="11"/>
        <rFont val="Microsoft YaHei UI"/>
        <charset val="134"/>
      </rPr>
      <t>车身颜色：</t>
    </r>
    <r>
      <rPr>
        <sz val="11"/>
        <rFont val="Microsoft YaHei UI"/>
        <charset val="134"/>
      </rPr>
      <t>布鲁克林灰、极速蓝、碳黑色、火焰红、矿石白</t>
    </r>
    <r>
      <rPr>
        <b/>
        <sz val="11"/>
        <rFont val="Microsoft YaHei UI"/>
        <charset val="134"/>
      </rPr>
      <t xml:space="preserve">
内饰颜色：</t>
    </r>
    <r>
      <rPr>
        <sz val="11"/>
        <rFont val="Microsoft YaHei UI"/>
        <charset val="134"/>
      </rPr>
      <t>黑色、摩卡色、珊瑚红/黑色、阿特拉斯灰/烟白色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</si>
</sst>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[$-409]mmm\/yy;@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-* #,##0\ &quot;DM&quot;_-;\-* #,##0\ &quot;DM&quot;_-;_-* &quot;-&quot;\ &quot;DM&quot;_-;_-@_-"/>
    <numFmt numFmtId="181" formatCode="_-* #,##0.00\ &quot;DM&quot;_-;\-* #,##0.00\ &quot;DM&quot;_-;_-* &quot;-&quot;??\ &quot;DM&quot;_-;_-@_-"/>
    <numFmt numFmtId="182" formatCode="_(* #,##0.00_);_(* \(#,##0.00\);_(* &quot;-&quot;??_);_(@_)"/>
    <numFmt numFmtId="183" formatCode="#,##0.00_);[Red]\(#,##0.00\)"/>
    <numFmt numFmtId="184" formatCode="0.0%"/>
    <numFmt numFmtId="185" formatCode="#,##0.00_ "/>
    <numFmt numFmtId="186" formatCode="\¥#,##0.00_);[Red]\(\¥#,##0.00\)"/>
  </numFmts>
  <fonts count="63">
    <font>
      <sz val="12"/>
      <name val="宋体"/>
      <charset val="134"/>
    </font>
    <font>
      <sz val="12"/>
      <name val="等线"/>
      <charset val="134"/>
    </font>
    <font>
      <sz val="36"/>
      <color theme="0"/>
      <name val="等线"/>
      <charset val="134"/>
    </font>
    <font>
      <b/>
      <sz val="12"/>
      <color theme="0"/>
      <name val="等线"/>
      <charset val="134"/>
    </font>
    <font>
      <b/>
      <sz val="12"/>
      <name val="等线"/>
      <charset val="134"/>
    </font>
    <font>
      <sz val="12"/>
      <color indexed="8"/>
      <name val="等线"/>
      <charset val="134"/>
    </font>
    <font>
      <b/>
      <sz val="12"/>
      <color rgb="FFFF0000"/>
      <name val="等线"/>
      <charset val="134"/>
    </font>
    <font>
      <sz val="12"/>
      <color theme="1"/>
      <name val="等线"/>
      <charset val="134"/>
    </font>
    <font>
      <b/>
      <sz val="12"/>
      <color theme="0"/>
      <name val="Microsoft YaHei UI"/>
      <charset val="134"/>
    </font>
    <font>
      <b/>
      <sz val="13"/>
      <name val="Microsoft YaHei UI"/>
      <charset val="134"/>
    </font>
    <font>
      <sz val="11"/>
      <color theme="1"/>
      <name val="Microsoft YaHei UI"/>
      <charset val="134"/>
    </font>
    <font>
      <b/>
      <sz val="11"/>
      <name val="Microsoft YaHei UI"/>
      <charset val="134"/>
    </font>
    <font>
      <sz val="10"/>
      <name val="Microsoft YaHei UI"/>
      <charset val="134"/>
    </font>
    <font>
      <b/>
      <sz val="12"/>
      <color indexed="8"/>
      <name val="等线"/>
      <charset val="134"/>
    </font>
    <font>
      <b/>
      <sz val="12"/>
      <color theme="3" tint="0.399731437116611"/>
      <name val="等线"/>
      <charset val="134"/>
    </font>
    <font>
      <b/>
      <sz val="12"/>
      <color theme="3" tint="0.399578844569231"/>
      <name val="等线"/>
      <charset val="134"/>
    </font>
    <font>
      <sz val="12"/>
      <color theme="0"/>
      <name val="等线"/>
      <charset val="134"/>
    </font>
    <font>
      <b/>
      <sz val="12"/>
      <name val="Microsoft YaHei UI"/>
      <charset val="134"/>
    </font>
    <font>
      <sz val="11"/>
      <color theme="4" tint="-0.499984740745262"/>
      <name val="等线"/>
      <charset val="134"/>
    </font>
    <font>
      <b/>
      <sz val="36"/>
      <color theme="0"/>
      <name val="等线"/>
      <charset val="134"/>
    </font>
    <font>
      <b/>
      <sz val="36"/>
      <color theme="0"/>
      <name val="宋体"/>
      <charset val="134"/>
    </font>
    <font>
      <sz val="12"/>
      <color indexed="8"/>
      <name val="等线"/>
      <charset val="134"/>
    </font>
    <font>
      <sz val="12"/>
      <name val="等线"/>
      <charset val="134"/>
    </font>
    <font>
      <b/>
      <sz val="12"/>
      <color indexed="10"/>
      <name val="等线"/>
      <charset val="134"/>
    </font>
    <font>
      <b/>
      <sz val="12"/>
      <color rgb="FF006600"/>
      <name val="等线"/>
      <charset val="134"/>
    </font>
    <font>
      <b/>
      <sz val="11"/>
      <name val="等线"/>
      <charset val="134"/>
    </font>
    <font>
      <b/>
      <sz val="12"/>
      <name val="微软雅黑"/>
      <charset val="134"/>
    </font>
    <font>
      <sz val="12"/>
      <color rgb="FF000000"/>
      <name val="等线"/>
      <charset val="134"/>
    </font>
    <font>
      <b/>
      <sz val="12"/>
      <color rgb="FF000000"/>
      <name val="等线"/>
      <charset val="134"/>
    </font>
    <font>
      <b/>
      <sz val="12"/>
      <color theme="0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7"/>
      <name val="Small Fonts"/>
      <charset val="134"/>
    </font>
    <font>
      <sz val="10"/>
      <name val="MS Sans Serif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theme="10"/>
      <name val="宋体"/>
      <charset val="134"/>
    </font>
    <font>
      <sz val="12"/>
      <name val="Times New Roman"/>
      <charset val="134"/>
    </font>
    <font>
      <sz val="9"/>
      <color theme="0"/>
      <name val="等线"/>
      <charset val="134"/>
    </font>
    <font>
      <sz val="11"/>
      <name val="Microsoft YaHei UI"/>
      <charset val="134"/>
    </font>
    <font>
      <b/>
      <sz val="14"/>
      <color rgb="FFFF0000"/>
      <name val="Microsoft YaHei UI"/>
      <charset val="134"/>
    </font>
    <font>
      <sz val="9"/>
      <name val="Microsoft YaHei UI"/>
      <charset val="134"/>
    </font>
    <font>
      <b/>
      <sz val="12"/>
      <color rgb="FFFF0000"/>
      <name val="Microsoft YaHei U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947A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double">
        <color theme="1"/>
      </right>
      <top/>
      <bottom/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double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9">
    <xf numFmtId="176" fontId="0" fillId="0" borderId="0">
      <alignment vertical="top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0" fillId="6" borderId="2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29" applyNumberFormat="0" applyAlignment="0" applyProtection="0">
      <alignment vertical="center"/>
    </xf>
    <xf numFmtId="0" fontId="40" fillId="8" borderId="30" applyNumberFormat="0" applyAlignment="0" applyProtection="0">
      <alignment vertical="center"/>
    </xf>
    <xf numFmtId="0" fontId="41" fillId="8" borderId="29" applyNumberFormat="0" applyAlignment="0" applyProtection="0">
      <alignment vertical="center"/>
    </xf>
    <xf numFmtId="0" fontId="42" fillId="9" borderId="31" applyNumberFormat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176" fontId="50" fillId="0" borderId="0">
      <alignment vertical="top"/>
    </xf>
    <xf numFmtId="177" fontId="50" fillId="0" borderId="0">
      <alignment vertical="top"/>
    </xf>
    <xf numFmtId="0" fontId="50" fillId="0" borderId="0">
      <alignment vertical="top"/>
    </xf>
    <xf numFmtId="177" fontId="50" fillId="0" borderId="0">
      <alignment vertical="top"/>
    </xf>
    <xf numFmtId="0" fontId="50" fillId="0" borderId="0">
      <alignment vertical="top"/>
    </xf>
    <xf numFmtId="177" fontId="50" fillId="0" borderId="0">
      <alignment vertical="top"/>
    </xf>
    <xf numFmtId="176" fontId="51" fillId="0" borderId="0"/>
    <xf numFmtId="177" fontId="51" fillId="0" borderId="0"/>
    <xf numFmtId="0" fontId="51" fillId="0" borderId="0"/>
    <xf numFmtId="177" fontId="51" fillId="0" borderId="0"/>
    <xf numFmtId="0" fontId="51" fillId="0" borderId="0"/>
    <xf numFmtId="177" fontId="51" fillId="0" borderId="0"/>
    <xf numFmtId="37" fontId="52" fillId="0" borderId="0"/>
    <xf numFmtId="176" fontId="53" fillId="0" borderId="0"/>
    <xf numFmtId="176" fontId="51" fillId="0" borderId="0"/>
    <xf numFmtId="178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1" fontId="51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176" fontId="30" fillId="0" borderId="0"/>
    <xf numFmtId="177" fontId="30" fillId="0" borderId="0"/>
    <xf numFmtId="0" fontId="30" fillId="0" borderId="0"/>
    <xf numFmtId="177" fontId="30" fillId="0" borderId="0"/>
    <xf numFmtId="0" fontId="30" fillId="0" borderId="0"/>
    <xf numFmtId="177" fontId="30" fillId="0" borderId="0"/>
    <xf numFmtId="0" fontId="30" fillId="0" borderId="0"/>
    <xf numFmtId="177" fontId="30" fillId="0" borderId="0"/>
    <xf numFmtId="0" fontId="30" fillId="0" borderId="0"/>
    <xf numFmtId="177" fontId="30" fillId="0" borderId="0"/>
    <xf numFmtId="0" fontId="30" fillId="0" borderId="0">
      <alignment vertical="center"/>
    </xf>
    <xf numFmtId="177" fontId="30" fillId="0" borderId="0">
      <alignment vertical="center"/>
    </xf>
    <xf numFmtId="0" fontId="30" fillId="0" borderId="0">
      <alignment vertical="center"/>
    </xf>
    <xf numFmtId="177" fontId="30" fillId="0" borderId="0">
      <alignment vertical="center"/>
    </xf>
    <xf numFmtId="176" fontId="0" fillId="0" borderId="0">
      <alignment vertical="top"/>
    </xf>
    <xf numFmtId="176" fontId="0" fillId="0" borderId="0">
      <alignment vertical="top"/>
    </xf>
    <xf numFmtId="176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6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6" fontId="0" fillId="0" borderId="0">
      <alignment vertical="top"/>
    </xf>
    <xf numFmtId="176" fontId="0" fillId="0" borderId="0">
      <alignment vertical="top"/>
    </xf>
    <xf numFmtId="176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6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6" fontId="0" fillId="0" borderId="0">
      <alignment vertical="top"/>
    </xf>
    <xf numFmtId="176" fontId="0" fillId="0" borderId="0">
      <alignment vertical="top"/>
    </xf>
    <xf numFmtId="176" fontId="0" fillId="0" borderId="0">
      <alignment vertical="top"/>
    </xf>
    <xf numFmtId="177" fontId="30" fillId="0" borderId="0">
      <alignment vertical="center"/>
    </xf>
    <xf numFmtId="0" fontId="30" fillId="0" borderId="0">
      <alignment vertical="center"/>
    </xf>
    <xf numFmtId="177" fontId="30" fillId="0" borderId="0">
      <alignment vertical="center"/>
    </xf>
    <xf numFmtId="177" fontId="30" fillId="0" borderId="0"/>
    <xf numFmtId="0" fontId="30" fillId="0" borderId="0"/>
    <xf numFmtId="177" fontId="30" fillId="0" borderId="0"/>
    <xf numFmtId="0" fontId="30" fillId="0" borderId="0"/>
    <xf numFmtId="177" fontId="30" fillId="0" borderId="0"/>
    <xf numFmtId="0" fontId="30" fillId="0" borderId="0"/>
    <xf numFmtId="177" fontId="30" fillId="0" borderId="0"/>
    <xf numFmtId="0" fontId="0" fillId="0" borderId="0">
      <alignment vertical="top"/>
    </xf>
    <xf numFmtId="177" fontId="0" fillId="0" borderId="0">
      <alignment vertical="top"/>
    </xf>
    <xf numFmtId="176" fontId="0" fillId="0" borderId="0">
      <alignment vertical="top"/>
    </xf>
    <xf numFmtId="176" fontId="0" fillId="0" borderId="0"/>
    <xf numFmtId="176" fontId="0" fillId="0" borderId="0">
      <alignment vertical="top"/>
    </xf>
    <xf numFmtId="176" fontId="54" fillId="0" borderId="0">
      <alignment vertical="center"/>
    </xf>
    <xf numFmtId="176" fontId="30" fillId="0" borderId="0">
      <alignment vertical="center"/>
    </xf>
    <xf numFmtId="176" fontId="55" fillId="0" borderId="0">
      <alignment vertical="center"/>
    </xf>
    <xf numFmtId="177" fontId="55" fillId="0" borderId="0">
      <alignment vertical="center"/>
    </xf>
    <xf numFmtId="0" fontId="55" fillId="0" borderId="0">
      <alignment vertical="center"/>
    </xf>
    <xf numFmtId="177" fontId="55" fillId="0" borderId="0">
      <alignment vertical="center"/>
    </xf>
    <xf numFmtId="0" fontId="55" fillId="0" borderId="0">
      <alignment vertical="center"/>
    </xf>
    <xf numFmtId="177" fontId="55" fillId="0" borderId="0">
      <alignment vertical="center"/>
    </xf>
    <xf numFmtId="177" fontId="30" fillId="0" borderId="0">
      <alignment vertical="center"/>
    </xf>
    <xf numFmtId="0" fontId="30" fillId="0" borderId="0">
      <alignment vertical="center"/>
    </xf>
    <xf numFmtId="177" fontId="30" fillId="0" borderId="0">
      <alignment vertical="center"/>
    </xf>
    <xf numFmtId="0" fontId="30" fillId="0" borderId="0">
      <alignment vertical="center"/>
    </xf>
    <xf numFmtId="177" fontId="30" fillId="0" borderId="0">
      <alignment vertical="center"/>
    </xf>
    <xf numFmtId="176" fontId="54" fillId="0" borderId="0">
      <alignment vertical="center"/>
    </xf>
    <xf numFmtId="177" fontId="54" fillId="0" borderId="0">
      <alignment vertical="center"/>
    </xf>
    <xf numFmtId="0" fontId="54" fillId="0" borderId="0">
      <alignment vertical="center"/>
    </xf>
    <xf numFmtId="177" fontId="54" fillId="0" borderId="0">
      <alignment vertical="center"/>
    </xf>
    <xf numFmtId="0" fontId="54" fillId="0" borderId="0">
      <alignment vertical="center"/>
    </xf>
    <xf numFmtId="177" fontId="54" fillId="0" borderId="0">
      <alignment vertical="center"/>
    </xf>
    <xf numFmtId="177" fontId="54" fillId="0" borderId="0">
      <alignment vertical="center"/>
    </xf>
    <xf numFmtId="0" fontId="54" fillId="0" borderId="0">
      <alignment vertical="center"/>
    </xf>
    <xf numFmtId="177" fontId="54" fillId="0" borderId="0">
      <alignment vertical="center"/>
    </xf>
    <xf numFmtId="0" fontId="54" fillId="0" borderId="0">
      <alignment vertical="center"/>
    </xf>
    <xf numFmtId="177" fontId="54" fillId="0" borderId="0">
      <alignment vertical="center"/>
    </xf>
    <xf numFmtId="176" fontId="0" fillId="0" borderId="0">
      <alignment vertical="top"/>
    </xf>
    <xf numFmtId="176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6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6" fontId="30" fillId="0" borderId="0">
      <alignment vertical="center"/>
    </xf>
    <xf numFmtId="176" fontId="55" fillId="0" borderId="0">
      <alignment vertical="center"/>
    </xf>
    <xf numFmtId="177" fontId="55" fillId="0" borderId="0">
      <alignment vertical="center"/>
    </xf>
    <xf numFmtId="0" fontId="55" fillId="0" borderId="0">
      <alignment vertical="center"/>
    </xf>
    <xf numFmtId="177" fontId="55" fillId="0" borderId="0">
      <alignment vertical="center"/>
    </xf>
    <xf numFmtId="0" fontId="55" fillId="0" borderId="0">
      <alignment vertical="center"/>
    </xf>
    <xf numFmtId="177" fontId="55" fillId="0" borderId="0">
      <alignment vertical="center"/>
    </xf>
    <xf numFmtId="177" fontId="30" fillId="0" borderId="0">
      <alignment vertical="center"/>
    </xf>
    <xf numFmtId="0" fontId="30" fillId="0" borderId="0">
      <alignment vertical="center"/>
    </xf>
    <xf numFmtId="177" fontId="30" fillId="0" borderId="0">
      <alignment vertical="center"/>
    </xf>
    <xf numFmtId="0" fontId="30" fillId="0" borderId="0">
      <alignment vertical="center"/>
    </xf>
    <xf numFmtId="177" fontId="30" fillId="0" borderId="0">
      <alignment vertical="center"/>
    </xf>
    <xf numFmtId="176" fontId="0" fillId="0" borderId="0"/>
    <xf numFmtId="177" fontId="0" fillId="0" borderId="0"/>
    <xf numFmtId="0" fontId="0" fillId="0" borderId="0"/>
    <xf numFmtId="177" fontId="0" fillId="0" borderId="0"/>
    <xf numFmtId="0" fontId="0" fillId="0" borderId="0"/>
    <xf numFmtId="177" fontId="0" fillId="0" borderId="0"/>
    <xf numFmtId="177" fontId="30" fillId="0" borderId="0">
      <alignment vertical="center"/>
    </xf>
    <xf numFmtId="0" fontId="30" fillId="0" borderId="0">
      <alignment vertical="center"/>
    </xf>
    <xf numFmtId="177" fontId="30" fillId="0" borderId="0">
      <alignment vertical="center"/>
    </xf>
    <xf numFmtId="176" fontId="54" fillId="0" borderId="0">
      <alignment vertical="center"/>
    </xf>
    <xf numFmtId="176" fontId="30" fillId="0" borderId="0">
      <alignment vertical="center"/>
    </xf>
    <xf numFmtId="176" fontId="55" fillId="0" borderId="0">
      <alignment vertical="center"/>
    </xf>
    <xf numFmtId="177" fontId="55" fillId="0" borderId="0">
      <alignment vertical="center"/>
    </xf>
    <xf numFmtId="0" fontId="55" fillId="0" borderId="0">
      <alignment vertical="center"/>
    </xf>
    <xf numFmtId="177" fontId="55" fillId="0" borderId="0">
      <alignment vertical="center"/>
    </xf>
    <xf numFmtId="0" fontId="55" fillId="0" borderId="0">
      <alignment vertical="center"/>
    </xf>
    <xf numFmtId="177" fontId="55" fillId="0" borderId="0">
      <alignment vertical="center"/>
    </xf>
    <xf numFmtId="177" fontId="30" fillId="0" borderId="0">
      <alignment vertical="center"/>
    </xf>
    <xf numFmtId="0" fontId="30" fillId="0" borderId="0">
      <alignment vertical="center"/>
    </xf>
    <xf numFmtId="177" fontId="30" fillId="0" borderId="0">
      <alignment vertical="center"/>
    </xf>
    <xf numFmtId="0" fontId="30" fillId="0" borderId="0">
      <alignment vertical="center"/>
    </xf>
    <xf numFmtId="177" fontId="30" fillId="0" borderId="0">
      <alignment vertical="center"/>
    </xf>
    <xf numFmtId="176" fontId="54" fillId="0" borderId="0">
      <alignment vertical="center"/>
    </xf>
    <xf numFmtId="177" fontId="54" fillId="0" borderId="0">
      <alignment vertical="center"/>
    </xf>
    <xf numFmtId="0" fontId="54" fillId="0" borderId="0">
      <alignment vertical="center"/>
    </xf>
    <xf numFmtId="177" fontId="54" fillId="0" borderId="0">
      <alignment vertical="center"/>
    </xf>
    <xf numFmtId="0" fontId="54" fillId="0" borderId="0">
      <alignment vertical="center"/>
    </xf>
    <xf numFmtId="177" fontId="54" fillId="0" borderId="0">
      <alignment vertical="center"/>
    </xf>
    <xf numFmtId="177" fontId="54" fillId="0" borderId="0">
      <alignment vertical="center"/>
    </xf>
    <xf numFmtId="0" fontId="54" fillId="0" borderId="0">
      <alignment vertical="center"/>
    </xf>
    <xf numFmtId="177" fontId="54" fillId="0" borderId="0">
      <alignment vertical="center"/>
    </xf>
    <xf numFmtId="0" fontId="54" fillId="0" borderId="0">
      <alignment vertical="center"/>
    </xf>
    <xf numFmtId="177" fontId="54" fillId="0" borderId="0">
      <alignment vertical="center"/>
    </xf>
    <xf numFmtId="177" fontId="0" fillId="0" borderId="0"/>
    <xf numFmtId="0" fontId="0" fillId="0" borderId="0"/>
    <xf numFmtId="177" fontId="0" fillId="0" borderId="0"/>
    <xf numFmtId="0" fontId="0" fillId="0" borderId="0"/>
    <xf numFmtId="177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7" fontId="0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  <xf numFmtId="176" fontId="0" fillId="0" borderId="0">
      <alignment vertical="top"/>
    </xf>
    <xf numFmtId="176" fontId="0" fillId="0" borderId="0">
      <alignment vertical="top"/>
    </xf>
    <xf numFmtId="176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7" fontId="54" fillId="0" borderId="0">
      <alignment vertical="center"/>
    </xf>
    <xf numFmtId="0" fontId="54" fillId="0" borderId="0">
      <alignment vertical="center"/>
    </xf>
    <xf numFmtId="177" fontId="54" fillId="0" borderId="0">
      <alignment vertical="center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6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6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177" fontId="0" fillId="0" borderId="0">
      <alignment vertical="center"/>
    </xf>
    <xf numFmtId="176" fontId="0" fillId="0" borderId="0">
      <alignment vertical="top"/>
    </xf>
    <xf numFmtId="176" fontId="0" fillId="0" borderId="0">
      <alignment vertical="top"/>
    </xf>
    <xf numFmtId="176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6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6" fontId="30" fillId="0" borderId="0">
      <alignment vertical="center"/>
    </xf>
    <xf numFmtId="176" fontId="55" fillId="0" borderId="0">
      <alignment vertical="center"/>
    </xf>
    <xf numFmtId="177" fontId="55" fillId="0" borderId="0">
      <alignment vertical="center"/>
    </xf>
    <xf numFmtId="0" fontId="55" fillId="0" borderId="0">
      <alignment vertical="center"/>
    </xf>
    <xf numFmtId="177" fontId="55" fillId="0" borderId="0">
      <alignment vertical="center"/>
    </xf>
    <xf numFmtId="0" fontId="55" fillId="0" borderId="0">
      <alignment vertical="center"/>
    </xf>
    <xf numFmtId="177" fontId="55" fillId="0" borderId="0">
      <alignment vertical="center"/>
    </xf>
    <xf numFmtId="177" fontId="30" fillId="0" borderId="0">
      <alignment vertical="center"/>
    </xf>
    <xf numFmtId="0" fontId="30" fillId="0" borderId="0">
      <alignment vertical="center"/>
    </xf>
    <xf numFmtId="177" fontId="30" fillId="0" borderId="0">
      <alignment vertical="center"/>
    </xf>
    <xf numFmtId="0" fontId="30" fillId="0" borderId="0">
      <alignment vertical="center"/>
    </xf>
    <xf numFmtId="177" fontId="30" fillId="0" borderId="0">
      <alignment vertical="center"/>
    </xf>
    <xf numFmtId="176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0" fontId="0" fillId="0" borderId="0">
      <alignment vertical="top"/>
    </xf>
    <xf numFmtId="177" fontId="0" fillId="0" borderId="0">
      <alignment vertical="top"/>
    </xf>
    <xf numFmtId="176" fontId="30" fillId="0" borderId="0">
      <alignment vertical="center"/>
    </xf>
    <xf numFmtId="177" fontId="30" fillId="0" borderId="0">
      <alignment vertical="center"/>
    </xf>
    <xf numFmtId="0" fontId="30" fillId="0" borderId="0">
      <alignment vertical="center"/>
    </xf>
    <xf numFmtId="177" fontId="30" fillId="0" borderId="0">
      <alignment vertical="center"/>
    </xf>
    <xf numFmtId="0" fontId="30" fillId="0" borderId="0">
      <alignment vertical="center"/>
    </xf>
    <xf numFmtId="177" fontId="30" fillId="0" borderId="0">
      <alignment vertical="center"/>
    </xf>
    <xf numFmtId="176" fontId="50" fillId="0" borderId="0">
      <alignment vertical="top"/>
    </xf>
    <xf numFmtId="176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6" fillId="0" borderId="0" applyFill="0" applyBorder="0" applyAlignment="0" applyProtection="0">
      <alignment vertical="top"/>
      <protection locked="0"/>
    </xf>
    <xf numFmtId="177" fontId="56" fillId="0" borderId="0" applyFill="0" applyBorder="0" applyAlignment="0" applyProtection="0">
      <alignment vertical="top"/>
      <protection locked="0"/>
    </xf>
    <xf numFmtId="0" fontId="56" fillId="0" borderId="0" applyFill="0" applyBorder="0" applyAlignment="0" applyProtection="0">
      <alignment vertical="top"/>
      <protection locked="0"/>
    </xf>
    <xf numFmtId="177" fontId="56" fillId="0" borderId="0" applyFill="0" applyBorder="0" applyAlignment="0" applyProtection="0">
      <alignment vertical="top"/>
      <protection locked="0"/>
    </xf>
    <xf numFmtId="0" fontId="56" fillId="0" borderId="0" applyFill="0" applyBorder="0" applyAlignment="0" applyProtection="0">
      <alignment vertical="top"/>
      <protection locked="0"/>
    </xf>
    <xf numFmtId="177" fontId="56" fillId="0" borderId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Fill="0" applyBorder="0" applyAlignment="0" applyProtection="0">
      <alignment vertical="top"/>
      <protection locked="0"/>
    </xf>
    <xf numFmtId="177" fontId="56" fillId="0" borderId="0" applyFill="0" applyBorder="0" applyAlignment="0" applyProtection="0">
      <alignment vertical="top"/>
      <protection locked="0"/>
    </xf>
    <xf numFmtId="0" fontId="56" fillId="0" borderId="0" applyFill="0" applyBorder="0" applyAlignment="0" applyProtection="0">
      <alignment vertical="top"/>
      <protection locked="0"/>
    </xf>
    <xf numFmtId="177" fontId="56" fillId="0" borderId="0" applyFill="0" applyBorder="0" applyAlignment="0" applyProtection="0">
      <alignment vertical="top"/>
      <protection locked="0"/>
    </xf>
    <xf numFmtId="0" fontId="56" fillId="0" borderId="0" applyFill="0" applyBorder="0" applyAlignment="0" applyProtection="0">
      <alignment vertical="top"/>
      <protection locked="0"/>
    </xf>
    <xf numFmtId="177" fontId="56" fillId="0" borderId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31" fillId="0" borderId="0" applyNumberFormat="0" applyFill="0" applyBorder="0" applyAlignment="0" applyProtection="0">
      <alignment vertical="top"/>
      <protection locked="0"/>
    </xf>
    <xf numFmtId="176" fontId="31" fillId="0" borderId="0" applyFill="0" applyBorder="0" applyAlignment="0" applyProtection="0">
      <alignment vertical="top"/>
      <protection locked="0"/>
    </xf>
    <xf numFmtId="177" fontId="31" fillId="0" borderId="0" applyFill="0" applyBorder="0" applyAlignment="0" applyProtection="0">
      <alignment vertical="top"/>
      <protection locked="0"/>
    </xf>
    <xf numFmtId="0" fontId="31" fillId="0" borderId="0" applyFill="0" applyBorder="0" applyAlignment="0" applyProtection="0">
      <alignment vertical="top"/>
      <protection locked="0"/>
    </xf>
    <xf numFmtId="177" fontId="31" fillId="0" borderId="0" applyFill="0" applyBorder="0" applyAlignment="0" applyProtection="0">
      <alignment vertical="top"/>
      <protection locked="0"/>
    </xf>
    <xf numFmtId="0" fontId="31" fillId="0" borderId="0" applyFill="0" applyBorder="0" applyAlignment="0" applyProtection="0">
      <alignment vertical="top"/>
      <protection locked="0"/>
    </xf>
    <xf numFmtId="177" fontId="31" fillId="0" borderId="0" applyFill="0" applyBorder="0" applyAlignment="0" applyProtection="0">
      <alignment vertical="top"/>
      <protection locked="0"/>
    </xf>
    <xf numFmtId="177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7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7" fontId="31" fillId="0" borderId="0" applyNumberFormat="0" applyFill="0" applyBorder="0" applyAlignment="0" applyProtection="0">
      <alignment vertical="top"/>
      <protection locked="0"/>
    </xf>
    <xf numFmtId="177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7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7" fontId="31" fillId="0" borderId="0" applyNumberFormat="0" applyFill="0" applyBorder="0" applyAlignment="0" applyProtection="0">
      <alignment vertical="top"/>
      <protection locked="0"/>
    </xf>
    <xf numFmtId="176" fontId="53" fillId="0" borderId="0" applyAlignment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1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18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0" fillId="0" borderId="0"/>
  </cellStyleXfs>
  <cellXfs count="143">
    <xf numFmtId="176" fontId="0" fillId="0" borderId="0" xfId="0" applyAlignment="1">
      <alignment vertical="center"/>
    </xf>
    <xf numFmtId="176" fontId="1" fillId="0" borderId="0" xfId="0" applyFont="1" applyAlignment="1"/>
    <xf numFmtId="176" fontId="1" fillId="0" borderId="1" xfId="0" applyFont="1" applyBorder="1" applyAlignment="1">
      <alignment horizontal="center"/>
    </xf>
    <xf numFmtId="176" fontId="1" fillId="2" borderId="0" xfId="0" applyFont="1" applyFill="1" applyAlignment="1"/>
    <xf numFmtId="176" fontId="2" fillId="3" borderId="2" xfId="0" applyFont="1" applyFill="1" applyBorder="1" applyAlignment="1">
      <alignment horizontal="center" vertical="center" wrapText="1"/>
    </xf>
    <xf numFmtId="176" fontId="0" fillId="3" borderId="3" xfId="0" applyFill="1" applyBorder="1" applyAlignment="1">
      <alignment horizontal="center" vertical="center"/>
    </xf>
    <xf numFmtId="176" fontId="0" fillId="3" borderId="4" xfId="0" applyFill="1" applyBorder="1" applyAlignment="1">
      <alignment horizontal="center" vertical="center"/>
    </xf>
    <xf numFmtId="176" fontId="0" fillId="3" borderId="1" xfId="0" applyFill="1" applyBorder="1" applyAlignment="1">
      <alignment horizontal="center" vertical="center"/>
    </xf>
    <xf numFmtId="176" fontId="0" fillId="3" borderId="0" xfId="0" applyFill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1" fillId="0" borderId="1" xfId="0" applyFont="1" applyBorder="1" applyAlignment="1">
      <alignment horizontal="left" vertical="center" wrapText="1"/>
    </xf>
    <xf numFmtId="176" fontId="1" fillId="0" borderId="0" xfId="0" applyFont="1" applyAlignment="1">
      <alignment horizontal="left" vertical="center" wrapText="1"/>
    </xf>
    <xf numFmtId="176" fontId="1" fillId="0" borderId="5" xfId="0" applyFont="1" applyBorder="1" applyAlignment="1">
      <alignment horizontal="left" vertical="center" wrapText="1"/>
    </xf>
    <xf numFmtId="176" fontId="1" fillId="3" borderId="1" xfId="0" applyFont="1" applyFill="1" applyBorder="1" applyAlignment="1"/>
    <xf numFmtId="176" fontId="0" fillId="3" borderId="0" xfId="0" applyFill="1" applyAlignment="1"/>
    <xf numFmtId="176" fontId="0" fillId="3" borderId="5" xfId="0" applyFill="1" applyBorder="1" applyAlignment="1"/>
    <xf numFmtId="176" fontId="1" fillId="0" borderId="0" xfId="0" applyFont="1" applyAlignment="1">
      <alignment horizontal="center"/>
    </xf>
    <xf numFmtId="176" fontId="3" fillId="3" borderId="6" xfId="0" applyFont="1" applyFill="1" applyBorder="1" applyAlignment="1">
      <alignment horizontal="center" vertical="center" wrapText="1"/>
    </xf>
    <xf numFmtId="176" fontId="3" fillId="3" borderId="6" xfId="0" applyFont="1" applyFill="1" applyBorder="1" applyAlignment="1">
      <alignment horizontal="center" vertical="center"/>
    </xf>
    <xf numFmtId="176" fontId="4" fillId="0" borderId="6" xfId="86" applyFont="1" applyBorder="1" applyAlignment="1">
      <alignment horizontal="center" vertical="center" wrapText="1"/>
    </xf>
    <xf numFmtId="176" fontId="5" fillId="0" borderId="6" xfId="86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183" fontId="6" fillId="0" borderId="6" xfId="86" applyNumberFormat="1" applyFont="1" applyBorder="1" applyAlignment="1">
      <alignment horizontal="center" vertical="center" wrapText="1"/>
    </xf>
    <xf numFmtId="184" fontId="5" fillId="4" borderId="6" xfId="0" applyNumberFormat="1" applyFont="1" applyFill="1" applyBorder="1" applyAlignment="1">
      <alignment horizontal="center" vertical="center" wrapText="1"/>
    </xf>
    <xf numFmtId="176" fontId="7" fillId="0" borderId="6" xfId="0" applyFont="1" applyBorder="1" applyAlignment="1">
      <alignment horizontal="center" vertical="center" wrapText="1"/>
    </xf>
    <xf numFmtId="176" fontId="7" fillId="0" borderId="6" xfId="0" applyFont="1" applyBorder="1" applyAlignment="1">
      <alignment horizontal="center" vertical="center"/>
    </xf>
    <xf numFmtId="176" fontId="5" fillId="0" borderId="6" xfId="0" applyFont="1" applyBorder="1" applyAlignment="1">
      <alignment horizontal="left" vertical="center" wrapText="1"/>
    </xf>
    <xf numFmtId="176" fontId="7" fillId="0" borderId="6" xfId="0" applyFont="1" applyBorder="1" applyAlignment="1">
      <alignment vertical="center" wrapText="1"/>
    </xf>
    <xf numFmtId="49" fontId="8" fillId="5" borderId="7" xfId="428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185" fontId="8" fillId="5" borderId="8" xfId="0" applyNumberFormat="1" applyFont="1" applyFill="1" applyBorder="1" applyAlignment="1">
      <alignment horizontal="center" vertical="center" wrapText="1"/>
    </xf>
    <xf numFmtId="184" fontId="8" fillId="5" borderId="8" xfId="0" applyNumberFormat="1" applyFont="1" applyFill="1" applyBorder="1" applyAlignment="1">
      <alignment horizontal="center" vertical="center" wrapText="1"/>
    </xf>
    <xf numFmtId="186" fontId="8" fillId="5" borderId="9" xfId="428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176" fontId="10" fillId="0" borderId="11" xfId="0" applyFont="1" applyFill="1" applyBorder="1" applyAlignment="1">
      <alignment horizontal="left" vertical="center"/>
    </xf>
    <xf numFmtId="185" fontId="10" fillId="2" borderId="11" xfId="0" applyNumberFormat="1" applyFont="1" applyFill="1" applyBorder="1" applyAlignment="1">
      <alignment horizontal="center" vertical="center"/>
    </xf>
    <xf numFmtId="185" fontId="10" fillId="0" borderId="11" xfId="0" applyNumberFormat="1" applyFont="1" applyFill="1" applyBorder="1" applyAlignment="1">
      <alignment horizontal="center" vertical="center"/>
    </xf>
    <xf numFmtId="184" fontId="10" fillId="0" borderId="11" xfId="3" applyNumberFormat="1" applyFont="1" applyFill="1" applyBorder="1" applyAlignment="1">
      <alignment horizontal="center" vertical="center"/>
    </xf>
    <xf numFmtId="176" fontId="11" fillId="0" borderId="12" xfId="363" applyFont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176" fontId="10" fillId="0" borderId="14" xfId="0" applyFont="1" applyFill="1" applyBorder="1" applyAlignment="1">
      <alignment horizontal="left" vertical="center"/>
    </xf>
    <xf numFmtId="185" fontId="10" fillId="2" borderId="14" xfId="0" applyNumberFormat="1" applyFont="1" applyFill="1" applyBorder="1" applyAlignment="1">
      <alignment horizontal="center" vertical="center"/>
    </xf>
    <xf numFmtId="185" fontId="10" fillId="0" borderId="14" xfId="0" applyNumberFormat="1" applyFont="1" applyFill="1" applyBorder="1" applyAlignment="1">
      <alignment horizontal="center" vertical="center"/>
    </xf>
    <xf numFmtId="184" fontId="10" fillId="0" borderId="14" xfId="3" applyNumberFormat="1" applyFont="1" applyFill="1" applyBorder="1" applyAlignment="1">
      <alignment horizontal="center" vertical="center"/>
    </xf>
    <xf numFmtId="176" fontId="10" fillId="2" borderId="15" xfId="0" applyFont="1" applyFill="1" applyBorder="1" applyAlignment="1">
      <alignment horizontal="left" vertical="center"/>
    </xf>
    <xf numFmtId="3" fontId="11" fillId="0" borderId="16" xfId="0" applyNumberFormat="1" applyFont="1" applyFill="1" applyBorder="1" applyAlignment="1">
      <alignment horizontal="left" vertical="center" wrapText="1"/>
    </xf>
    <xf numFmtId="185" fontId="12" fillId="0" borderId="16" xfId="0" applyNumberFormat="1" applyFont="1" applyFill="1" applyBorder="1" applyAlignment="1">
      <alignment horizontal="left" vertical="center" wrapText="1"/>
    </xf>
    <xf numFmtId="3" fontId="12" fillId="0" borderId="16" xfId="0" applyNumberFormat="1" applyFont="1" applyFill="1" applyBorder="1" applyAlignment="1">
      <alignment horizontal="left" vertical="center" wrapText="1"/>
    </xf>
    <xf numFmtId="176" fontId="11" fillId="0" borderId="17" xfId="363" applyFont="1" applyBorder="1" applyAlignment="1">
      <alignment horizontal="center" vertical="center" wrapText="1"/>
    </xf>
    <xf numFmtId="176" fontId="13" fillId="0" borderId="18" xfId="0" applyFont="1" applyBorder="1" applyAlignment="1">
      <alignment horizontal="center" vertical="center" wrapText="1"/>
    </xf>
    <xf numFmtId="176" fontId="1" fillId="0" borderId="6" xfId="0" applyFont="1" applyBorder="1" applyAlignment="1">
      <alignment horizontal="center" vertical="center" wrapText="1"/>
    </xf>
    <xf numFmtId="176" fontId="13" fillId="0" borderId="19" xfId="0" applyFont="1" applyBorder="1" applyAlignment="1">
      <alignment horizontal="center" vertical="center" wrapText="1"/>
    </xf>
    <xf numFmtId="176" fontId="1" fillId="0" borderId="6" xfId="0" applyFont="1" applyBorder="1" applyAlignment="1">
      <alignment horizontal="center" vertical="center"/>
    </xf>
    <xf numFmtId="176" fontId="13" fillId="0" borderId="20" xfId="0" applyFont="1" applyBorder="1" applyAlignment="1">
      <alignment horizontal="center" vertical="center" wrapText="1"/>
    </xf>
    <xf numFmtId="176" fontId="14" fillId="0" borderId="6" xfId="0" applyFont="1" applyBorder="1" applyAlignment="1">
      <alignment horizontal="left" vertical="center" wrapText="1"/>
    </xf>
    <xf numFmtId="184" fontId="5" fillId="0" borderId="6" xfId="0" applyNumberFormat="1" applyFont="1" applyBorder="1" applyAlignment="1">
      <alignment horizontal="center" vertical="center" wrapText="1"/>
    </xf>
    <xf numFmtId="176" fontId="1" fillId="0" borderId="18" xfId="0" applyFont="1" applyBorder="1" applyAlignment="1">
      <alignment horizontal="center" vertical="center" wrapText="1"/>
    </xf>
    <xf numFmtId="176" fontId="1" fillId="0" borderId="19" xfId="0" applyFont="1" applyBorder="1" applyAlignment="1">
      <alignment horizontal="center" vertical="center" wrapText="1"/>
    </xf>
    <xf numFmtId="176" fontId="15" fillId="0" borderId="6" xfId="0" applyFont="1" applyBorder="1" applyAlignment="1">
      <alignment horizontal="left" vertical="center" wrapText="1"/>
    </xf>
    <xf numFmtId="176" fontId="16" fillId="0" borderId="20" xfId="0" applyFont="1" applyBorder="1" applyAlignment="1">
      <alignment horizontal="center" vertical="center"/>
    </xf>
    <xf numFmtId="49" fontId="17" fillId="0" borderId="18" xfId="428" applyNumberFormat="1" applyFont="1" applyFill="1" applyBorder="1" applyAlignment="1">
      <alignment horizontal="center" vertical="center" wrapText="1"/>
    </xf>
    <xf numFmtId="186" fontId="11" fillId="0" borderId="18" xfId="428" applyNumberFormat="1" applyFont="1" applyFill="1" applyBorder="1" applyAlignment="1">
      <alignment horizontal="center" vertical="center" wrapText="1"/>
    </xf>
    <xf numFmtId="49" fontId="8" fillId="0" borderId="19" xfId="428" applyNumberFormat="1" applyFont="1" applyFill="1" applyBorder="1" applyAlignment="1">
      <alignment horizontal="center" vertical="center" wrapText="1"/>
    </xf>
    <xf numFmtId="186" fontId="8" fillId="0" borderId="19" xfId="428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0" xfId="428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left" vertical="center" wrapText="1"/>
    </xf>
    <xf numFmtId="49" fontId="8" fillId="0" borderId="22" xfId="0" applyNumberFormat="1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>
      <alignment horizontal="left" vertical="center" wrapText="1"/>
    </xf>
    <xf numFmtId="186" fontId="8" fillId="0" borderId="20" xfId="428" applyNumberFormat="1" applyFont="1" applyFill="1" applyBorder="1" applyAlignment="1">
      <alignment horizontal="center" vertical="center" wrapText="1"/>
    </xf>
    <xf numFmtId="176" fontId="4" fillId="0" borderId="0" xfId="0" applyFont="1" applyAlignment="1">
      <alignment horizontal="center" vertical="center" wrapText="1"/>
    </xf>
    <xf numFmtId="176" fontId="5" fillId="0" borderId="3" xfId="0" applyFont="1" applyBorder="1" applyAlignment="1">
      <alignment horizontal="left" vertical="center" wrapText="1"/>
    </xf>
    <xf numFmtId="176" fontId="7" fillId="0" borderId="3" xfId="0" applyFont="1" applyBorder="1" applyAlignment="1">
      <alignment vertical="center" wrapText="1"/>
    </xf>
    <xf numFmtId="176" fontId="16" fillId="2" borderId="0" xfId="0" applyFont="1" applyFill="1" applyAlignment="1">
      <alignment horizontal="center" vertical="center"/>
    </xf>
    <xf numFmtId="176" fontId="18" fillId="0" borderId="3" xfId="0" applyFont="1" applyBorder="1" applyAlignment="1">
      <alignment horizontal="right"/>
    </xf>
    <xf numFmtId="176" fontId="1" fillId="0" borderId="0" xfId="86" applyFont="1" applyAlignment="1"/>
    <xf numFmtId="176" fontId="1" fillId="0" borderId="0" xfId="86" applyFont="1">
      <alignment vertical="top"/>
    </xf>
    <xf numFmtId="176" fontId="1" fillId="0" borderId="0" xfId="86" applyFont="1" applyAlignment="1">
      <alignment horizontal="center"/>
    </xf>
    <xf numFmtId="176" fontId="1" fillId="2" borderId="0" xfId="86" applyFont="1" applyFill="1" applyAlignment="1"/>
    <xf numFmtId="176" fontId="19" fillId="3" borderId="6" xfId="86" applyFont="1" applyFill="1" applyBorder="1" applyAlignment="1">
      <alignment horizontal="center" vertical="center" wrapText="1"/>
    </xf>
    <xf numFmtId="176" fontId="20" fillId="0" borderId="6" xfId="0" applyFont="1" applyBorder="1" applyAlignment="1">
      <alignment horizontal="center" vertical="center"/>
    </xf>
    <xf numFmtId="176" fontId="1" fillId="0" borderId="6" xfId="86" applyFont="1" applyBorder="1">
      <alignment vertical="top"/>
    </xf>
    <xf numFmtId="176" fontId="0" fillId="0" borderId="6" xfId="0" applyBorder="1">
      <alignment vertical="top"/>
    </xf>
    <xf numFmtId="176" fontId="1" fillId="3" borderId="6" xfId="86" applyFont="1" applyFill="1" applyBorder="1" applyAlignment="1"/>
    <xf numFmtId="176" fontId="0" fillId="0" borderId="6" xfId="0" applyBorder="1" applyAlignment="1"/>
    <xf numFmtId="176" fontId="1" fillId="0" borderId="6" xfId="86" applyFont="1" applyBorder="1" applyAlignment="1">
      <alignment horizontal="center"/>
    </xf>
    <xf numFmtId="176" fontId="0" fillId="0" borderId="6" xfId="0" applyBorder="1" applyAlignment="1">
      <alignment horizontal="center"/>
    </xf>
    <xf numFmtId="176" fontId="3" fillId="3" borderId="6" xfId="86" applyFont="1" applyFill="1" applyBorder="1" applyAlignment="1">
      <alignment horizontal="center" vertical="center" wrapText="1"/>
    </xf>
    <xf numFmtId="176" fontId="3" fillId="3" borderId="6" xfId="86" applyFont="1" applyFill="1" applyBorder="1" applyAlignment="1">
      <alignment horizontal="center" vertical="center"/>
    </xf>
    <xf numFmtId="176" fontId="13" fillId="0" borderId="6" xfId="86" applyFont="1" applyBorder="1" applyAlignment="1">
      <alignment horizontal="center" vertical="center" wrapText="1"/>
    </xf>
    <xf numFmtId="0" fontId="21" fillId="0" borderId="6" xfId="86" applyNumberFormat="1" applyFont="1" applyFill="1" applyBorder="1" applyAlignment="1">
      <alignment horizontal="left" vertical="center" wrapText="1"/>
    </xf>
    <xf numFmtId="3" fontId="22" fillId="0" borderId="6" xfId="86" applyNumberFormat="1" applyFont="1" applyFill="1" applyBorder="1" applyAlignment="1">
      <alignment horizontal="center" vertical="center" wrapText="1"/>
    </xf>
    <xf numFmtId="183" fontId="23" fillId="0" borderId="6" xfId="86" applyNumberFormat="1" applyFont="1" applyFill="1" applyBorder="1" applyAlignment="1">
      <alignment horizontal="center" vertical="center" wrapText="1"/>
    </xf>
    <xf numFmtId="183" fontId="24" fillId="0" borderId="6" xfId="86" applyNumberFormat="1" applyFont="1" applyBorder="1" applyAlignment="1">
      <alignment horizontal="center" vertical="center" wrapText="1"/>
    </xf>
    <xf numFmtId="184" fontId="5" fillId="4" borderId="6" xfId="86" applyNumberFormat="1" applyFont="1" applyFill="1" applyBorder="1" applyAlignment="1">
      <alignment horizontal="center" vertical="center" wrapText="1"/>
    </xf>
    <xf numFmtId="176" fontId="1" fillId="0" borderId="6" xfId="86" applyFont="1" applyBorder="1" applyAlignment="1">
      <alignment horizontal="center" vertical="center" wrapText="1"/>
    </xf>
    <xf numFmtId="176" fontId="7" fillId="0" borderId="6" xfId="86" applyFont="1" applyBorder="1" applyAlignment="1">
      <alignment horizontal="center" vertical="center"/>
    </xf>
    <xf numFmtId="0" fontId="5" fillId="0" borderId="6" xfId="90" applyFont="1" applyBorder="1" applyAlignment="1">
      <alignment horizontal="left" vertical="center" wrapText="1"/>
    </xf>
    <xf numFmtId="176" fontId="0" fillId="0" borderId="6" xfId="86" applyBorder="1" applyAlignment="1">
      <alignment vertical="center"/>
    </xf>
    <xf numFmtId="176" fontId="7" fillId="0" borderId="6" xfId="86" applyFont="1" applyBorder="1" applyAlignment="1">
      <alignment horizontal="center" vertical="center" wrapText="1"/>
    </xf>
    <xf numFmtId="177" fontId="25" fillId="0" borderId="6" xfId="89" applyFont="1" applyBorder="1" applyAlignment="1">
      <alignment horizontal="center" vertical="center" wrapText="1"/>
    </xf>
    <xf numFmtId="0" fontId="21" fillId="2" borderId="6" xfId="90" applyFont="1" applyFill="1" applyBorder="1" applyAlignment="1">
      <alignment horizontal="left" vertical="center" wrapText="1"/>
    </xf>
    <xf numFmtId="3" fontId="22" fillId="2" borderId="6" xfId="90" applyNumberFormat="1" applyFont="1" applyFill="1" applyBorder="1" applyAlignment="1">
      <alignment horizontal="center" vertical="center" wrapText="1"/>
    </xf>
    <xf numFmtId="176" fontId="1" fillId="2" borderId="6" xfId="86" applyFont="1" applyFill="1" applyBorder="1" applyAlignment="1">
      <alignment horizontal="center" vertical="center" wrapText="1"/>
    </xf>
    <xf numFmtId="176" fontId="16" fillId="2" borderId="6" xfId="86" applyFont="1" applyFill="1" applyBorder="1" applyAlignment="1">
      <alignment horizontal="center" vertical="center"/>
    </xf>
    <xf numFmtId="0" fontId="5" fillId="2" borderId="6" xfId="90" applyFont="1" applyFill="1" applyBorder="1" applyAlignment="1">
      <alignment horizontal="left" vertical="center" wrapText="1"/>
    </xf>
    <xf numFmtId="3" fontId="1" fillId="2" borderId="6" xfId="90" applyNumberFormat="1" applyFont="1" applyFill="1" applyBorder="1" applyAlignment="1">
      <alignment horizontal="center" vertical="center" wrapText="1"/>
    </xf>
    <xf numFmtId="183" fontId="6" fillId="2" borderId="6" xfId="90" applyNumberFormat="1" applyFont="1" applyFill="1" applyBorder="1" applyAlignment="1">
      <alignment horizontal="center" vertical="center" wrapText="1"/>
    </xf>
    <xf numFmtId="176" fontId="26" fillId="0" borderId="6" xfId="86" applyFont="1" applyBorder="1" applyAlignment="1">
      <alignment horizontal="center" vertical="center" wrapText="1"/>
    </xf>
    <xf numFmtId="176" fontId="4" fillId="2" borderId="6" xfId="86" applyFont="1" applyFill="1" applyBorder="1" applyAlignment="1">
      <alignment horizontal="center" vertical="center" wrapText="1"/>
    </xf>
    <xf numFmtId="3" fontId="1" fillId="0" borderId="6" xfId="90" applyNumberFormat="1" applyFont="1" applyBorder="1" applyAlignment="1">
      <alignment horizontal="center" vertical="center" wrapText="1"/>
    </xf>
    <xf numFmtId="183" fontId="6" fillId="0" borderId="6" xfId="90" applyNumberFormat="1" applyFont="1" applyBorder="1" applyAlignment="1">
      <alignment horizontal="center" vertical="center" wrapText="1"/>
    </xf>
    <xf numFmtId="0" fontId="1" fillId="0" borderId="6" xfId="90" applyFont="1" applyBorder="1" applyAlignment="1">
      <alignment vertical="center" wrapText="1"/>
    </xf>
    <xf numFmtId="3" fontId="1" fillId="0" borderId="6" xfId="89" applyNumberFormat="1" applyFont="1" applyBorder="1" applyAlignment="1">
      <alignment horizontal="center" vertical="center" wrapText="1"/>
    </xf>
    <xf numFmtId="183" fontId="6" fillId="0" borderId="6" xfId="89" applyNumberFormat="1" applyFont="1" applyBorder="1" applyAlignment="1">
      <alignment horizontal="center" vertical="center" wrapText="1"/>
    </xf>
    <xf numFmtId="177" fontId="5" fillId="0" borderId="6" xfId="89" applyFont="1" applyBorder="1" applyAlignment="1">
      <alignment horizontal="left" vertical="center" wrapText="1"/>
    </xf>
    <xf numFmtId="177" fontId="1" fillId="0" borderId="6" xfId="89" applyFont="1" applyBorder="1" applyAlignment="1">
      <alignment vertical="center" wrapText="1"/>
    </xf>
    <xf numFmtId="0" fontId="1" fillId="2" borderId="6" xfId="90" applyFont="1" applyFill="1" applyBorder="1" applyAlignment="1">
      <alignment horizontal="left" vertical="center" wrapText="1"/>
    </xf>
    <xf numFmtId="0" fontId="1" fillId="2" borderId="6" xfId="90" applyFont="1" applyFill="1" applyBorder="1" applyAlignment="1">
      <alignment horizontal="left" vertical="center"/>
    </xf>
    <xf numFmtId="176" fontId="27" fillId="0" borderId="6" xfId="86" applyFont="1" applyBorder="1" applyAlignment="1">
      <alignment horizontal="left" vertical="center" wrapText="1"/>
    </xf>
    <xf numFmtId="176" fontId="28" fillId="0" borderId="6" xfId="86" applyFont="1" applyBorder="1" applyAlignment="1">
      <alignment horizontal="center" vertical="center" wrapText="1"/>
    </xf>
    <xf numFmtId="0" fontId="1" fillId="0" borderId="6" xfId="90" applyFont="1" applyBorder="1" applyAlignment="1">
      <alignment horizontal="left" vertical="center" wrapText="1"/>
    </xf>
    <xf numFmtId="176" fontId="1" fillId="0" borderId="6" xfId="86" applyFont="1" applyBorder="1" applyAlignment="1">
      <alignment horizontal="center" vertical="center"/>
    </xf>
    <xf numFmtId="176" fontId="19" fillId="3" borderId="2" xfId="0" applyFont="1" applyFill="1" applyBorder="1" applyAlignment="1">
      <alignment horizontal="center" vertical="center" wrapText="1"/>
    </xf>
    <xf numFmtId="176" fontId="29" fillId="3" borderId="3" xfId="0" applyFont="1" applyFill="1" applyBorder="1" applyAlignment="1">
      <alignment horizontal="center" vertical="center"/>
    </xf>
    <xf numFmtId="176" fontId="29" fillId="3" borderId="4" xfId="0" applyFont="1" applyFill="1" applyBorder="1" applyAlignment="1">
      <alignment horizontal="center" vertical="center"/>
    </xf>
    <xf numFmtId="176" fontId="29" fillId="3" borderId="1" xfId="0" applyFont="1" applyFill="1" applyBorder="1" applyAlignment="1">
      <alignment horizontal="center" vertical="center"/>
    </xf>
    <xf numFmtId="176" fontId="29" fillId="3" borderId="0" xfId="0" applyFont="1" applyFill="1" applyAlignment="1">
      <alignment horizontal="center" vertical="center"/>
    </xf>
    <xf numFmtId="176" fontId="29" fillId="3" borderId="5" xfId="0" applyFont="1" applyFill="1" applyBorder="1" applyAlignment="1">
      <alignment horizontal="center" vertical="center"/>
    </xf>
    <xf numFmtId="176" fontId="5" fillId="0" borderId="24" xfId="0" applyFont="1" applyBorder="1" applyAlignment="1">
      <alignment horizontal="left" vertical="center" wrapText="1"/>
    </xf>
    <xf numFmtId="176" fontId="5" fillId="0" borderId="25" xfId="0" applyFont="1" applyBorder="1" applyAlignment="1">
      <alignment horizontal="left" vertical="center" wrapText="1"/>
    </xf>
    <xf numFmtId="176" fontId="7" fillId="0" borderId="18" xfId="0" applyFont="1" applyBorder="1" applyAlignment="1">
      <alignment horizontal="center" vertical="center" wrapText="1"/>
    </xf>
    <xf numFmtId="176" fontId="7" fillId="0" borderId="19" xfId="0" applyFont="1" applyBorder="1" applyAlignment="1">
      <alignment horizontal="center" vertical="center"/>
    </xf>
    <xf numFmtId="176" fontId="7" fillId="0" borderId="20" xfId="0" applyFont="1" applyBorder="1" applyAlignment="1">
      <alignment horizontal="center" vertical="center"/>
    </xf>
    <xf numFmtId="176" fontId="28" fillId="0" borderId="18" xfId="0" applyFont="1" applyBorder="1" applyAlignment="1">
      <alignment horizontal="center" vertical="center" wrapText="1"/>
    </xf>
    <xf numFmtId="176" fontId="1" fillId="2" borderId="18" xfId="0" applyFont="1" applyFill="1" applyBorder="1" applyAlignment="1">
      <alignment horizontal="center" vertical="center" wrapText="1"/>
    </xf>
    <xf numFmtId="176" fontId="16" fillId="2" borderId="19" xfId="0" applyFont="1" applyFill="1" applyBorder="1" applyAlignment="1">
      <alignment horizontal="center" vertical="center"/>
    </xf>
    <xf numFmtId="176" fontId="1" fillId="0" borderId="6" xfId="0" applyFont="1" applyBorder="1" applyAlignment="1">
      <alignment horizontal="left" vertical="center" wrapText="1"/>
    </xf>
    <xf numFmtId="176" fontId="16" fillId="2" borderId="20" xfId="0" applyFont="1" applyFill="1" applyBorder="1" applyAlignment="1">
      <alignment horizontal="center" vertical="center"/>
    </xf>
    <xf numFmtId="176" fontId="13" fillId="0" borderId="6" xfId="0" applyFont="1" applyBorder="1" applyAlignment="1">
      <alignment horizontal="center" vertical="center" wrapText="1"/>
    </xf>
    <xf numFmtId="176" fontId="1" fillId="2" borderId="19" xfId="0" applyFont="1" applyFill="1" applyBorder="1" applyAlignment="1">
      <alignment horizontal="center" vertical="center" wrapText="1"/>
    </xf>
  </cellXfs>
  <cellStyles count="42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2" xfId="50"/>
    <cellStyle name="_ET_STYLE_NoName_00_ 2 2" xfId="51"/>
    <cellStyle name="_ET_STYLE_NoName_00_ 2 2 2" xfId="52"/>
    <cellStyle name="_ET_STYLE_NoName_00_ 3" xfId="53"/>
    <cellStyle name="_ET_STYLE_NoName_00_ 3 2" xfId="54"/>
    <cellStyle name="_x005f_x000a_mouse.drv=lm" xfId="55"/>
    <cellStyle name="_x005f_x000a_mouse.drv=lm 2" xfId="56"/>
    <cellStyle name="_x005f_x000a_mouse.drv=lm 2 2" xfId="57"/>
    <cellStyle name="_x005f_x000a_mouse.drv=lm 2 2 2" xfId="58"/>
    <cellStyle name="_x005f_x000a_mouse.drv=lm 3" xfId="59"/>
    <cellStyle name="_x005f_x000a_mouse.drv=lm 3 2" xfId="60"/>
    <cellStyle name="no dec" xfId="61"/>
    <cellStyle name="Normal_APR" xfId="62"/>
    <cellStyle name="Standard_01 Standard HK" xfId="63"/>
    <cellStyle name="Währung [0]_01 Standard HK" xfId="64"/>
    <cellStyle name="Währung_01 Standard HK" xfId="65"/>
    <cellStyle name="W鋒rung [0]_Profit_Topdown" xfId="66"/>
    <cellStyle name="W鋒rung_Profit_Topdown" xfId="67"/>
    <cellStyle name="百分比 2" xfId="68"/>
    <cellStyle name="百分比 2 2" xfId="69"/>
    <cellStyle name="百分比 3" xfId="70"/>
    <cellStyle name="百分比 4" xfId="71"/>
    <cellStyle name="常规 10" xfId="72"/>
    <cellStyle name="常规 10 2" xfId="73"/>
    <cellStyle name="常规 10 2 2" xfId="74"/>
    <cellStyle name="常规 10 2 2 2" xfId="75"/>
    <cellStyle name="常规 10 3" xfId="76"/>
    <cellStyle name="常规 10 3 2" xfId="77"/>
    <cellStyle name="常规 11" xfId="78"/>
    <cellStyle name="常规 11 2" xfId="79"/>
    <cellStyle name="常规 11 2 2" xfId="80"/>
    <cellStyle name="常规 11 2 2 2" xfId="81"/>
    <cellStyle name="常规 12" xfId="82"/>
    <cellStyle name="常规 12 2" xfId="83"/>
    <cellStyle name="常规 12 2 2" xfId="84"/>
    <cellStyle name="常规 12 2 2 2" xfId="85"/>
    <cellStyle name="常规 127" xfId="86"/>
    <cellStyle name="常规 127 2" xfId="87"/>
    <cellStyle name="常规 127 2 2" xfId="88"/>
    <cellStyle name="常规 127 2 2 2" xfId="89"/>
    <cellStyle name="常规 127 2 2 2 2" xfId="90"/>
    <cellStyle name="常规 127 2 2 2 2 2" xfId="91"/>
    <cellStyle name="常规 127 2 2 3" xfId="92"/>
    <cellStyle name="常规 127 2 2 3 2" xfId="93"/>
    <cellStyle name="常规 127 2 3" xfId="94"/>
    <cellStyle name="常规 127 2 3 2" xfId="95"/>
    <cellStyle name="常规 127 2 3 2 2" xfId="96"/>
    <cellStyle name="常规 127 2 4" xfId="97"/>
    <cellStyle name="常规 127 2 4 2" xfId="98"/>
    <cellStyle name="常规 127 3" xfId="99"/>
    <cellStyle name="常规 127 3 2" xfId="100"/>
    <cellStyle name="常规 127 3 2 2" xfId="101"/>
    <cellStyle name="常规 127 3 2 2 2" xfId="102"/>
    <cellStyle name="常规 127 3 3" xfId="103"/>
    <cellStyle name="常规 127 3 3 2" xfId="104"/>
    <cellStyle name="常规 127 4" xfId="105"/>
    <cellStyle name="常规 127 4 2" xfId="106"/>
    <cellStyle name="常规 127 4 2 2" xfId="107"/>
    <cellStyle name="常规 127 4 2 2 2" xfId="108"/>
    <cellStyle name="常规 127 4 2 2 2 2" xfId="109"/>
    <cellStyle name="常规 127 4 2 2 2 2 2" xfId="110"/>
    <cellStyle name="常规 127 4 2 2 3" xfId="111"/>
    <cellStyle name="常规 127 4 2 2 3 2" xfId="112"/>
    <cellStyle name="常规 127 4 2 3" xfId="113"/>
    <cellStyle name="常规 127 4 2 3 2" xfId="114"/>
    <cellStyle name="常规 127 4 2 3 2 2" xfId="115"/>
    <cellStyle name="常规 127 4 2 4" xfId="116"/>
    <cellStyle name="常规 127 4 2 4 2" xfId="117"/>
    <cellStyle name="常规 127 4 3" xfId="118"/>
    <cellStyle name="常规 127 4 3 2" xfId="119"/>
    <cellStyle name="常规 127 4 3 2 2" xfId="120"/>
    <cellStyle name="常规 127 4 3 2 2 2" xfId="121"/>
    <cellStyle name="常规 127 4 3 3" xfId="122"/>
    <cellStyle name="常规 127 4 3 3 2" xfId="123"/>
    <cellStyle name="常规 127 4 4" xfId="124"/>
    <cellStyle name="常规 127 4 4 2" xfId="125"/>
    <cellStyle name="常规 127 4 4 2 2" xfId="126"/>
    <cellStyle name="常规 127 4 5" xfId="127"/>
    <cellStyle name="常规 127 4 5 2" xfId="128"/>
    <cellStyle name="常规 127 5" xfId="129"/>
    <cellStyle name="常规 127 5 2" xfId="130"/>
    <cellStyle name="常规 127 5 2 2" xfId="131"/>
    <cellStyle name="常规 127 6" xfId="132"/>
    <cellStyle name="常规 127 6 2" xfId="133"/>
    <cellStyle name="常规 127 7" xfId="134"/>
    <cellStyle name="常规 127 8" xfId="135"/>
    <cellStyle name="常规 127 9" xfId="136"/>
    <cellStyle name="常规 13" xfId="137"/>
    <cellStyle name="常规 13 2" xfId="138"/>
    <cellStyle name="常规 13 2 2" xfId="139"/>
    <cellStyle name="常规 14" xfId="140"/>
    <cellStyle name="常规 14 2" xfId="141"/>
    <cellStyle name="常规 14 2 2" xfId="142"/>
    <cellStyle name="常规 15" xfId="143"/>
    <cellStyle name="常规 15 2" xfId="144"/>
    <cellStyle name="常规 15 2 2" xfId="145"/>
    <cellStyle name="常规 15 2 2 2" xfId="146"/>
    <cellStyle name="常规 16" xfId="147"/>
    <cellStyle name="常规 16 2" xfId="148"/>
    <cellStyle name="常规 17" xfId="149"/>
    <cellStyle name="常规 2" xfId="150"/>
    <cellStyle name="常规 2 2" xfId="151"/>
    <cellStyle name="常规 2 2 2" xfId="152"/>
    <cellStyle name="常规 2 2 2 2" xfId="153"/>
    <cellStyle name="常规 2 2 2 2 2" xfId="154"/>
    <cellStyle name="常规 2 2 2 2 2 2" xfId="155"/>
    <cellStyle name="常规 2 2 2 2 2 2 2" xfId="156"/>
    <cellStyle name="常规 2 2 2 2 2 2 2 2" xfId="157"/>
    <cellStyle name="常规 2 2 2 2 2 3" xfId="158"/>
    <cellStyle name="常规 2 2 2 2 2 3 2" xfId="159"/>
    <cellStyle name="常规 2 2 2 2 3" xfId="160"/>
    <cellStyle name="常规 2 2 2 2 3 2" xfId="161"/>
    <cellStyle name="常规 2 2 2 2 3 2 2" xfId="162"/>
    <cellStyle name="常规 2 2 2 2 4" xfId="163"/>
    <cellStyle name="常规 2 2 2 2 4 2" xfId="164"/>
    <cellStyle name="常规 2 2 2 3" xfId="165"/>
    <cellStyle name="常规 2 2 2 3 2" xfId="166"/>
    <cellStyle name="常规 2 2 2 3 2 2" xfId="167"/>
    <cellStyle name="常规 2 2 2 3 2 2 2" xfId="168"/>
    <cellStyle name="常规 2 2 2 3 3" xfId="169"/>
    <cellStyle name="常规 2 2 2 3 3 2" xfId="170"/>
    <cellStyle name="常规 2 2 2 4" xfId="171"/>
    <cellStyle name="常规 2 2 2 4 2" xfId="172"/>
    <cellStyle name="常规 2 2 2 4 2 2" xfId="173"/>
    <cellStyle name="常规 2 2 2 5" xfId="174"/>
    <cellStyle name="常规 2 2 2 5 2" xfId="175"/>
    <cellStyle name="常规 2 2 3" xfId="176"/>
    <cellStyle name="常规 2 2 3 2" xfId="177"/>
    <cellStyle name="常规 2 2 3 2 2" xfId="178"/>
    <cellStyle name="常规 2 2 3 2 2 2" xfId="179"/>
    <cellStyle name="常规 2 2 3 2 2 2 2" xfId="180"/>
    <cellStyle name="常规 2 2 3 2 3" xfId="181"/>
    <cellStyle name="常规 2 2 3 2 3 2" xfId="182"/>
    <cellStyle name="常规 2 2 3 3" xfId="183"/>
    <cellStyle name="常规 2 2 3 3 2" xfId="184"/>
    <cellStyle name="常规 2 2 3 3 2 2" xfId="185"/>
    <cellStyle name="常规 2 2 3 4" xfId="186"/>
    <cellStyle name="常规 2 2 3 4 2" xfId="187"/>
    <cellStyle name="常规 2 2 4" xfId="188"/>
    <cellStyle name="常规 2 2 4 2" xfId="189"/>
    <cellStyle name="常规 2 2 4 2 2" xfId="190"/>
    <cellStyle name="常规 2 2 4 2 2 2" xfId="191"/>
    <cellStyle name="常规 2 2 4 3" xfId="192"/>
    <cellStyle name="常规 2 2 4 3 2" xfId="193"/>
    <cellStyle name="常规 2 2 5" xfId="194"/>
    <cellStyle name="常规 2 2 5 2" xfId="195"/>
    <cellStyle name="常规 2 2 5 2 2" xfId="196"/>
    <cellStyle name="常规 2 2 6" xfId="197"/>
    <cellStyle name="常规 2 2 6 2" xfId="198"/>
    <cellStyle name="常规 2 3" xfId="199"/>
    <cellStyle name="常规 2 3 2" xfId="200"/>
    <cellStyle name="常规 2 3 2 2" xfId="201"/>
    <cellStyle name="常规 2 3 2 2 2" xfId="202"/>
    <cellStyle name="常规 2 3 2 2 2 2" xfId="203"/>
    <cellStyle name="常规 2 3 2 3" xfId="204"/>
    <cellStyle name="常规 2 3 2 3 2" xfId="205"/>
    <cellStyle name="常规 2 3 3" xfId="206"/>
    <cellStyle name="常规 2 3 3 2" xfId="207"/>
    <cellStyle name="常规 2 3 3 2 2" xfId="208"/>
    <cellStyle name="常规 2 3 4" xfId="209"/>
    <cellStyle name="常规 2 3 4 2" xfId="210"/>
    <cellStyle name="常规 2 4" xfId="211"/>
    <cellStyle name="常规 2 4 2" xfId="212"/>
    <cellStyle name="常规 2 4 2 2" xfId="213"/>
    <cellStyle name="常规 2 4 2 2 2" xfId="214"/>
    <cellStyle name="常规 2 4 3" xfId="215"/>
    <cellStyle name="常规 2 4 3 2" xfId="216"/>
    <cellStyle name="常规 2 5" xfId="217"/>
    <cellStyle name="常规 2 5 2" xfId="218"/>
    <cellStyle name="常规 2 5 2 2" xfId="219"/>
    <cellStyle name="常规 2 6" xfId="220"/>
    <cellStyle name="常规 2 6 2" xfId="221"/>
    <cellStyle name="常规 2 6 2 2" xfId="222"/>
    <cellStyle name="常规 2 6 2 2 2" xfId="223"/>
    <cellStyle name="常规 2 6 2 2 2 2" xfId="224"/>
    <cellStyle name="常规 2 6 2 2 2 2 2" xfId="225"/>
    <cellStyle name="常规 2 6 2 2 3" xfId="226"/>
    <cellStyle name="常规 2 6 2 2 3 2" xfId="227"/>
    <cellStyle name="常规 2 6 2 3" xfId="228"/>
    <cellStyle name="常规 2 6 2 3 2" xfId="229"/>
    <cellStyle name="常规 2 6 2 3 2 2" xfId="230"/>
    <cellStyle name="常规 2 6 2 4" xfId="231"/>
    <cellStyle name="常规 2 6 2 4 2" xfId="232"/>
    <cellStyle name="常规 2 6 3" xfId="233"/>
    <cellStyle name="常规 2 6 3 2" xfId="234"/>
    <cellStyle name="常规 2 6 3 2 2" xfId="235"/>
    <cellStyle name="常规 2 6 3 2 2 2" xfId="236"/>
    <cellStyle name="常规 2 6 3 3" xfId="237"/>
    <cellStyle name="常规 2 6 3 3 2" xfId="238"/>
    <cellStyle name="常规 2 6 4" xfId="239"/>
    <cellStyle name="常规 2 6 4 2" xfId="240"/>
    <cellStyle name="常规 2 6 4 2 2" xfId="241"/>
    <cellStyle name="常规 2 6 5" xfId="242"/>
    <cellStyle name="常规 2 6 5 2" xfId="243"/>
    <cellStyle name="常规 2 7" xfId="244"/>
    <cellStyle name="常规 2 7 2" xfId="245"/>
    <cellStyle name="常规 2 7 2 2" xfId="246"/>
    <cellStyle name="常规 2 8" xfId="247"/>
    <cellStyle name="常规 2 8 2" xfId="248"/>
    <cellStyle name="常规 3" xfId="249"/>
    <cellStyle name="常规 3 2" xfId="250"/>
    <cellStyle name="常规 3 2 2" xfId="251"/>
    <cellStyle name="常规 3 2 2 2" xfId="252"/>
    <cellStyle name="常规 3 2 2 2 2" xfId="253"/>
    <cellStyle name="常规 3 2 2 2 2 2" xfId="254"/>
    <cellStyle name="常规 3 2 2 3" xfId="255"/>
    <cellStyle name="常规 3 2 2 3 2" xfId="256"/>
    <cellStyle name="常规 3 2 3" xfId="257"/>
    <cellStyle name="常规 3 2 3 2" xfId="258"/>
    <cellStyle name="常规 3 2 3 2 2" xfId="259"/>
    <cellStyle name="常规 3 2 4" xfId="260"/>
    <cellStyle name="常规 3 2 4 2" xfId="261"/>
    <cellStyle name="常规 3 3" xfId="262"/>
    <cellStyle name="常规 3 3 2" xfId="263"/>
    <cellStyle name="常规 3 3 2 2" xfId="264"/>
    <cellStyle name="常规 3 3 2 2 2" xfId="265"/>
    <cellStyle name="常规 3 3 3" xfId="266"/>
    <cellStyle name="常规 3 3 3 2" xfId="267"/>
    <cellStyle name="常规 3 4" xfId="268"/>
    <cellStyle name="常规 3 4 2" xfId="269"/>
    <cellStyle name="常规 3 4 2 2" xfId="270"/>
    <cellStyle name="常规 3 5" xfId="271"/>
    <cellStyle name="常规 3 5 2" xfId="272"/>
    <cellStyle name="常规 3 5 2 2" xfId="273"/>
    <cellStyle name="常规 3 6" xfId="274"/>
    <cellStyle name="常规 3 6 2" xfId="275"/>
    <cellStyle name="常规 4" xfId="276"/>
    <cellStyle name="常规 4 2" xfId="277"/>
    <cellStyle name="常规 4 2 2" xfId="278"/>
    <cellStyle name="常规 4 2 2 2" xfId="279"/>
    <cellStyle name="常规 4 2 2 2 2" xfId="280"/>
    <cellStyle name="常规 4 2 2 2 2 2" xfId="281"/>
    <cellStyle name="常规 4 2 2 3" xfId="282"/>
    <cellStyle name="常规 4 2 2 3 2" xfId="283"/>
    <cellStyle name="常规 4 2 3" xfId="284"/>
    <cellStyle name="常规 4 2 3 2" xfId="285"/>
    <cellStyle name="常规 4 2 3 2 2" xfId="286"/>
    <cellStyle name="常规 4 2 4" xfId="287"/>
    <cellStyle name="常规 4 2 4 2" xfId="288"/>
    <cellStyle name="常规 4 2 4 2 2" xfId="289"/>
    <cellStyle name="常规 4 2 5" xfId="290"/>
    <cellStyle name="常规 4 2 5 2" xfId="291"/>
    <cellStyle name="常规 4 3" xfId="292"/>
    <cellStyle name="常规 4 3 2" xfId="293"/>
    <cellStyle name="常规 4 3 2 2" xfId="294"/>
    <cellStyle name="常规 4 3 2 2 2" xfId="295"/>
    <cellStyle name="常规 4 3 3" xfId="296"/>
    <cellStyle name="常规 4 3 3 2" xfId="297"/>
    <cellStyle name="常规 4 4" xfId="298"/>
    <cellStyle name="常规 4 4 2" xfId="299"/>
    <cellStyle name="常规 4 4 2 2" xfId="300"/>
    <cellStyle name="常规 4 5" xfId="301"/>
    <cellStyle name="常规 4 5 2" xfId="302"/>
    <cellStyle name="常规 5" xfId="303"/>
    <cellStyle name="常规 5 2" xfId="304"/>
    <cellStyle name="常规 5 2 2" xfId="305"/>
    <cellStyle name="常规 5 2 2 2" xfId="306"/>
    <cellStyle name="常规 5 2 2 2 2" xfId="307"/>
    <cellStyle name="常规 5 2 3" xfId="308"/>
    <cellStyle name="常规 5 2 3 2" xfId="309"/>
    <cellStyle name="常规 5 3" xfId="310"/>
    <cellStyle name="常规 5 3 2" xfId="311"/>
    <cellStyle name="常规 5 3 2 2" xfId="312"/>
    <cellStyle name="常规 5 4" xfId="313"/>
    <cellStyle name="常规 5 4 2" xfId="314"/>
    <cellStyle name="常规 6" xfId="315"/>
    <cellStyle name="常规 6 2" xfId="316"/>
    <cellStyle name="常规 6 2 2" xfId="317"/>
    <cellStyle name="常规 6 2 2 2" xfId="318"/>
    <cellStyle name="常规 6 2 2 2 2" xfId="319"/>
    <cellStyle name="常规 6 2 2 2 2 2" xfId="320"/>
    <cellStyle name="常规 6 2 2 3" xfId="321"/>
    <cellStyle name="常规 6 2 2 3 2" xfId="322"/>
    <cellStyle name="常规 6 2 3" xfId="323"/>
    <cellStyle name="常规 6 2 3 2" xfId="324"/>
    <cellStyle name="常规 6 2 3 2 2" xfId="325"/>
    <cellStyle name="常规 6 2 4" xfId="326"/>
    <cellStyle name="常规 6 2 4 2" xfId="327"/>
    <cellStyle name="常规 6 3" xfId="328"/>
    <cellStyle name="常规 6 3 2" xfId="329"/>
    <cellStyle name="常规 6 3 2 2" xfId="330"/>
    <cellStyle name="常规 6 3 2 2 2" xfId="331"/>
    <cellStyle name="常规 6 3 3" xfId="332"/>
    <cellStyle name="常规 6 3 3 2" xfId="333"/>
    <cellStyle name="常规 6 4" xfId="334"/>
    <cellStyle name="常规 6 4 2" xfId="335"/>
    <cellStyle name="常规 6 4 2 2" xfId="336"/>
    <cellStyle name="常规 6 5" xfId="337"/>
    <cellStyle name="常规 6 5 2" xfId="338"/>
    <cellStyle name="常规 7" xfId="339"/>
    <cellStyle name="常规 7 2" xfId="340"/>
    <cellStyle name="常规 7 2 2" xfId="341"/>
    <cellStyle name="常规 7 2 2 2" xfId="342"/>
    <cellStyle name="常规 7 2 2 2 2" xfId="343"/>
    <cellStyle name="常规 7 2 3" xfId="344"/>
    <cellStyle name="常规 7 2 3 2" xfId="345"/>
    <cellStyle name="常规 7 3" xfId="346"/>
    <cellStyle name="常规 7 3 2" xfId="347"/>
    <cellStyle name="常规 7 3 2 2" xfId="348"/>
    <cellStyle name="常规 7 4" xfId="349"/>
    <cellStyle name="常规 7 4 2" xfId="350"/>
    <cellStyle name="常规 8" xfId="351"/>
    <cellStyle name="常规 8 2" xfId="352"/>
    <cellStyle name="常规 8 2 2" xfId="353"/>
    <cellStyle name="常规 8 2 2 2" xfId="354"/>
    <cellStyle name="常规 8 3" xfId="355"/>
    <cellStyle name="常规 8 3 2" xfId="356"/>
    <cellStyle name="常规 9" xfId="357"/>
    <cellStyle name="常规 9 2" xfId="358"/>
    <cellStyle name="常规 9 2 2" xfId="359"/>
    <cellStyle name="常规 9 2 2 2" xfId="360"/>
    <cellStyle name="常规 9 3" xfId="361"/>
    <cellStyle name="常规 9 3 2" xfId="362"/>
    <cellStyle name="常规_11111111111" xfId="363"/>
    <cellStyle name="超链接 2" xfId="364"/>
    <cellStyle name="超链接 2 2" xfId="365"/>
    <cellStyle name="超链接 2 2 2" xfId="366"/>
    <cellStyle name="超链接 2 2 2 2" xfId="367"/>
    <cellStyle name="超链接 2 2 2 2 2" xfId="368"/>
    <cellStyle name="超链接 2 2 2 2 2 2" xfId="369"/>
    <cellStyle name="超链接 2 2 2 3" xfId="370"/>
    <cellStyle name="超链接 2 2 2 3 2" xfId="371"/>
    <cellStyle name="超链接 2 2 3" xfId="372"/>
    <cellStyle name="超链接 2 2 3 2" xfId="373"/>
    <cellStyle name="超链接 2 2 3 2 2" xfId="374"/>
    <cellStyle name="超链接 2 2 4" xfId="375"/>
    <cellStyle name="超链接 2 2 4 2" xfId="376"/>
    <cellStyle name="超链接 2 3" xfId="377"/>
    <cellStyle name="超链接 2 3 2" xfId="378"/>
    <cellStyle name="超链接 2 3 2 2" xfId="379"/>
    <cellStyle name="超链接 2 3 2 2 2" xfId="380"/>
    <cellStyle name="超链接 2 3 3" xfId="381"/>
    <cellStyle name="超链接 2 3 3 2" xfId="382"/>
    <cellStyle name="超链接 2 4" xfId="383"/>
    <cellStyle name="超链接 2 4 2" xfId="384"/>
    <cellStyle name="超链接 2 4 2 2" xfId="385"/>
    <cellStyle name="超链接 2 5" xfId="386"/>
    <cellStyle name="超链接 2 5 2" xfId="387"/>
    <cellStyle name="超链接 3" xfId="388"/>
    <cellStyle name="超链接 3 2" xfId="389"/>
    <cellStyle name="超链接 3 2 2" xfId="390"/>
    <cellStyle name="超链接 3 2 2 2" xfId="391"/>
    <cellStyle name="超链接 3 2 2 2 2" xfId="392"/>
    <cellStyle name="超链接 3 2 3" xfId="393"/>
    <cellStyle name="超链接 3 2 3 2" xfId="394"/>
    <cellStyle name="超链接 3 3" xfId="395"/>
    <cellStyle name="超链接 3 3 2" xfId="396"/>
    <cellStyle name="超链接 3 3 2 2" xfId="397"/>
    <cellStyle name="超链接 3 4" xfId="398"/>
    <cellStyle name="超链接 3 4 2" xfId="399"/>
    <cellStyle name="超链接 4" xfId="400"/>
    <cellStyle name="超链接 4 2" xfId="401"/>
    <cellStyle name="超链接 4 2 2" xfId="402"/>
    <cellStyle name="超链接 5" xfId="403"/>
    <cellStyle name="超链接 5 2" xfId="404"/>
    <cellStyle name="普通_laroux" xfId="405"/>
    <cellStyle name="千分位[0]_laroux" xfId="406"/>
    <cellStyle name="千分位_laroux" xfId="407"/>
    <cellStyle name="千位[0]_laroux" xfId="408"/>
    <cellStyle name="千位_laroux" xfId="409"/>
    <cellStyle name="千位分隔 2" xfId="410"/>
    <cellStyle name="千位分隔 2 2" xfId="411"/>
    <cellStyle name="千位分隔 2 2 2" xfId="412"/>
    <cellStyle name="千位分隔 2 2 2 2" xfId="413"/>
    <cellStyle name="千位分隔 2 2 3" xfId="414"/>
    <cellStyle name="千位分隔 2 3" xfId="415"/>
    <cellStyle name="千位分隔 2 3 2" xfId="416"/>
    <cellStyle name="千位分隔 2 4" xfId="417"/>
    <cellStyle name="千位分隔 3" xfId="418"/>
    <cellStyle name="千位分隔 3 2" xfId="419"/>
    <cellStyle name="千位分隔 3 2 2" xfId="420"/>
    <cellStyle name="千位分隔 3 3" xfId="421"/>
    <cellStyle name="千位分隔 4" xfId="422"/>
    <cellStyle name="千位分隔 4 2" xfId="423"/>
    <cellStyle name="千位分隔 4 2 2" xfId="424"/>
    <cellStyle name="千位分隔 4 3" xfId="425"/>
    <cellStyle name="千位分隔 5" xfId="426"/>
    <cellStyle name="千位分隔 5 2" xfId="427"/>
    <cellStyle name="常规_C6 MJ10.2009.08.01推荐车型开票价格" xfId="428"/>
  </cellStyles>
  <tableStyles count="0" defaultTableStyle="TableStyleMedium9" defaultPivotStyle="PivotStyleLight16"/>
  <colors>
    <mruColors>
      <color rgb="00FFFF00"/>
      <color rgb="003A70C0"/>
      <color rgb="000070C0"/>
      <color rgb="00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507365</xdr:colOff>
      <xdr:row>0</xdr:row>
      <xdr:rowOff>18415</xdr:rowOff>
    </xdr:from>
    <xdr:to>
      <xdr:col>4</xdr:col>
      <xdr:colOff>556260</xdr:colOff>
      <xdr:row>4</xdr:row>
      <xdr:rowOff>187960</xdr:rowOff>
    </xdr:to>
    <xdr:pic>
      <xdr:nvPicPr>
        <xdr:cNvPr id="2" name="图片 1" descr="微信二维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815" y="18415"/>
          <a:ext cx="1102995" cy="1116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615315</xdr:colOff>
      <xdr:row>0</xdr:row>
      <xdr:rowOff>62230</xdr:rowOff>
    </xdr:from>
    <xdr:to>
      <xdr:col>6</xdr:col>
      <xdr:colOff>454660</xdr:colOff>
      <xdr:row>4</xdr:row>
      <xdr:rowOff>196215</xdr:rowOff>
    </xdr:to>
    <xdr:pic>
      <xdr:nvPicPr>
        <xdr:cNvPr id="2" name="图片 1" descr="微信二维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27565" y="62230"/>
          <a:ext cx="1077595" cy="10814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193040</xdr:colOff>
      <xdr:row>0</xdr:row>
      <xdr:rowOff>45085</xdr:rowOff>
    </xdr:from>
    <xdr:to>
      <xdr:col>5</xdr:col>
      <xdr:colOff>259080</xdr:colOff>
      <xdr:row>4</xdr:row>
      <xdr:rowOff>177165</xdr:rowOff>
    </xdr:to>
    <xdr:pic>
      <xdr:nvPicPr>
        <xdr:cNvPr id="2" name="图片 1" descr="微信二维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3640" y="45085"/>
          <a:ext cx="929640" cy="932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340800195319"/>
  </sheetPr>
  <dimension ref="A1:XFC172"/>
  <sheetViews>
    <sheetView workbookViewId="0">
      <selection activeCell="B11" sqref="B11"/>
    </sheetView>
  </sheetViews>
  <sheetFormatPr defaultColWidth="0" defaultRowHeight="15.5" customHeight="1" zeroHeight="1"/>
  <cols>
    <col min="1" max="1" width="13.8333333333333" style="1" customWidth="1"/>
    <col min="2" max="2" width="54.5833333333333" style="1" customWidth="1"/>
    <col min="3" max="5" width="13.8333333333333" style="1" customWidth="1"/>
    <col min="6" max="7" width="0" style="1" hidden="1" customWidth="1"/>
    <col min="8" max="16383" width="13.8333333333333" style="1" hidden="1"/>
    <col min="16384" max="16384" width="0" style="1" hidden="1"/>
  </cols>
  <sheetData>
    <row r="1" ht="18.65" customHeight="1" spans="1:5">
      <c r="A1" s="125" t="s">
        <v>0</v>
      </c>
      <c r="B1" s="126"/>
      <c r="C1" s="126"/>
      <c r="D1" s="126"/>
      <c r="E1" s="127"/>
    </row>
    <row r="2" ht="18.65" customHeight="1" spans="1:5">
      <c r="A2" s="128"/>
      <c r="B2" s="129"/>
      <c r="C2" s="129"/>
      <c r="D2" s="129"/>
      <c r="E2" s="130"/>
    </row>
    <row r="3" ht="18.65" customHeight="1" spans="1:5">
      <c r="A3" s="128"/>
      <c r="B3" s="129"/>
      <c r="C3" s="129"/>
      <c r="D3" s="129"/>
      <c r="E3" s="130"/>
    </row>
    <row r="4" ht="18.65" customHeight="1" spans="1:5">
      <c r="A4" s="128"/>
      <c r="B4" s="129"/>
      <c r="C4" s="129"/>
      <c r="D4" s="129"/>
      <c r="E4" s="130"/>
    </row>
    <row r="5" ht="18.65" customHeight="1" spans="1:5">
      <c r="A5" s="128"/>
      <c r="B5" s="129"/>
      <c r="C5" s="129"/>
      <c r="D5" s="129"/>
      <c r="E5" s="130"/>
    </row>
    <row r="6" ht="18.75" customHeight="1" spans="1:5">
      <c r="A6" s="10" t="s">
        <v>1</v>
      </c>
      <c r="B6" s="11"/>
      <c r="C6" s="11"/>
      <c r="D6" s="11"/>
      <c r="E6" s="12"/>
    </row>
    <row r="7" ht="3.75" customHeight="1" spans="1:5">
      <c r="A7" s="10"/>
      <c r="B7" s="11"/>
      <c r="C7" s="11"/>
      <c r="D7" s="11"/>
      <c r="E7" s="12"/>
    </row>
    <row r="8" ht="4.5" customHeight="1" spans="1:5">
      <c r="A8" s="13"/>
      <c r="B8" s="14"/>
      <c r="C8" s="14"/>
      <c r="D8" s="14"/>
      <c r="E8" s="15"/>
    </row>
    <row r="9" s="2" customFormat="1" ht="10.5" customHeight="1" spans="2:5">
      <c r="B9" s="16"/>
      <c r="C9" s="16"/>
      <c r="D9" s="16"/>
      <c r="E9" s="16"/>
    </row>
    <row r="10" ht="18" customHeight="1" spans="1:5">
      <c r="A10" s="17" t="s">
        <v>2</v>
      </c>
      <c r="B10" s="17" t="s">
        <v>3</v>
      </c>
      <c r="C10" s="17" t="s">
        <v>4</v>
      </c>
      <c r="D10" s="17" t="s">
        <v>5</v>
      </c>
      <c r="E10" s="18" t="s">
        <v>6</v>
      </c>
    </row>
    <row r="11" ht="20.25" customHeight="1" spans="1:5">
      <c r="A11" s="49" t="s">
        <v>7</v>
      </c>
      <c r="B11" s="26" t="s">
        <v>8</v>
      </c>
      <c r="C11" s="21">
        <v>427800</v>
      </c>
      <c r="D11" s="22">
        <v>345148.62</v>
      </c>
      <c r="E11" s="50" t="s">
        <v>9</v>
      </c>
    </row>
    <row r="12" ht="20.25" customHeight="1" spans="1:5">
      <c r="A12" s="51"/>
      <c r="B12" s="26" t="s">
        <v>10</v>
      </c>
      <c r="C12" s="21">
        <v>455300</v>
      </c>
      <c r="D12" s="22">
        <v>367148.62</v>
      </c>
      <c r="E12" s="50"/>
    </row>
    <row r="13" ht="20.25" customHeight="1" spans="1:5">
      <c r="A13" s="51"/>
      <c r="B13" s="26" t="s">
        <v>11</v>
      </c>
      <c r="C13" s="21">
        <v>479300</v>
      </c>
      <c r="D13" s="22">
        <v>386348.62</v>
      </c>
      <c r="E13" s="50"/>
    </row>
    <row r="14" ht="20.25" customHeight="1" spans="1:5">
      <c r="A14" s="51"/>
      <c r="B14" s="26" t="s">
        <v>12</v>
      </c>
      <c r="C14" s="21">
        <v>485300</v>
      </c>
      <c r="D14" s="22">
        <v>391148.62</v>
      </c>
      <c r="E14" s="50"/>
    </row>
    <row r="15" ht="20.25" customHeight="1" spans="1:5">
      <c r="A15" s="51"/>
      <c r="B15" s="26" t="s">
        <v>13</v>
      </c>
      <c r="C15" s="21">
        <v>525300</v>
      </c>
      <c r="D15" s="22">
        <v>423148.62</v>
      </c>
      <c r="E15" s="50"/>
    </row>
    <row r="16" ht="20.25" customHeight="1" spans="1:5">
      <c r="A16" s="51"/>
      <c r="B16" s="26" t="s">
        <v>14</v>
      </c>
      <c r="C16" s="21">
        <v>531300</v>
      </c>
      <c r="D16" s="22">
        <v>427948.62</v>
      </c>
      <c r="E16" s="25"/>
    </row>
    <row r="17" ht="53.25" customHeight="1" spans="1:5">
      <c r="A17" s="53"/>
      <c r="B17" s="131" t="s">
        <v>15</v>
      </c>
      <c r="C17" s="132"/>
      <c r="D17" s="132"/>
      <c r="E17" s="25"/>
    </row>
    <row r="18" ht="18" customHeight="1" spans="1:5">
      <c r="A18" s="17" t="s">
        <v>2</v>
      </c>
      <c r="B18" s="17" t="s">
        <v>3</v>
      </c>
      <c r="C18" s="17" t="s">
        <v>4</v>
      </c>
      <c r="D18" s="17" t="s">
        <v>5</v>
      </c>
      <c r="E18" s="18" t="s">
        <v>6</v>
      </c>
    </row>
    <row r="19" ht="20.25" customHeight="1" spans="1:5">
      <c r="A19" s="49" t="s">
        <v>16</v>
      </c>
      <c r="B19" s="26" t="s">
        <v>17</v>
      </c>
      <c r="C19" s="21">
        <v>311900</v>
      </c>
      <c r="D19" s="22">
        <v>221238.62</v>
      </c>
      <c r="E19" s="133" t="s">
        <v>9</v>
      </c>
    </row>
    <row r="20" ht="20.25" customHeight="1" spans="1:5">
      <c r="A20" s="51"/>
      <c r="B20" s="26" t="s">
        <v>18</v>
      </c>
      <c r="C20" s="21">
        <v>321900</v>
      </c>
      <c r="D20" s="22">
        <v>228238.62</v>
      </c>
      <c r="E20" s="134"/>
    </row>
    <row r="21" ht="20.25" customHeight="1" spans="1:5">
      <c r="A21" s="51"/>
      <c r="B21" s="26" t="s">
        <v>19</v>
      </c>
      <c r="C21" s="21">
        <v>339900</v>
      </c>
      <c r="D21" s="22">
        <v>240838.62</v>
      </c>
      <c r="E21" s="134"/>
    </row>
    <row r="22" ht="20.25" customHeight="1" spans="1:5">
      <c r="A22" s="51"/>
      <c r="B22" s="26" t="s">
        <v>20</v>
      </c>
      <c r="C22" s="21">
        <v>349900</v>
      </c>
      <c r="D22" s="22">
        <v>247838.62</v>
      </c>
      <c r="E22" s="134"/>
    </row>
    <row r="23" ht="20.25" customHeight="1" spans="1:5">
      <c r="A23" s="51"/>
      <c r="B23" s="26" t="s">
        <v>21</v>
      </c>
      <c r="C23" s="21">
        <v>367900</v>
      </c>
      <c r="D23" s="22">
        <v>260438.62</v>
      </c>
      <c r="E23" s="134"/>
    </row>
    <row r="24" ht="52.5" customHeight="1" spans="1:5">
      <c r="A24" s="53"/>
      <c r="B24" s="131" t="s">
        <v>22</v>
      </c>
      <c r="C24" s="132"/>
      <c r="D24" s="132"/>
      <c r="E24" s="135"/>
    </row>
    <row r="25" ht="18" customHeight="1" spans="1:5">
      <c r="A25" s="17" t="s">
        <v>2</v>
      </c>
      <c r="B25" s="17" t="s">
        <v>3</v>
      </c>
      <c r="C25" s="17" t="s">
        <v>4</v>
      </c>
      <c r="D25" s="17" t="s">
        <v>5</v>
      </c>
      <c r="E25" s="18" t="s">
        <v>6</v>
      </c>
    </row>
    <row r="26" ht="20.25" customHeight="1" spans="1:5">
      <c r="A26" s="136" t="s">
        <v>23</v>
      </c>
      <c r="B26" s="26" t="s">
        <v>24</v>
      </c>
      <c r="C26" s="21">
        <v>299900</v>
      </c>
      <c r="D26" s="22">
        <v>224834.62</v>
      </c>
      <c r="E26" s="50" t="s">
        <v>9</v>
      </c>
    </row>
    <row r="27" ht="20.25" customHeight="1" spans="1:5">
      <c r="A27" s="51"/>
      <c r="B27" s="26" t="s">
        <v>25</v>
      </c>
      <c r="C27" s="21">
        <v>320900</v>
      </c>
      <c r="D27" s="22">
        <v>240374.62</v>
      </c>
      <c r="E27" s="52"/>
    </row>
    <row r="28" ht="20.25" customHeight="1" spans="1:5">
      <c r="A28" s="51"/>
      <c r="B28" s="26" t="s">
        <v>26</v>
      </c>
      <c r="C28" s="21">
        <v>346900</v>
      </c>
      <c r="D28" s="22">
        <v>259614.62</v>
      </c>
      <c r="E28" s="52"/>
    </row>
    <row r="29" ht="54" customHeight="1" spans="1:5">
      <c r="A29" s="51"/>
      <c r="B29" s="131" t="s">
        <v>27</v>
      </c>
      <c r="C29" s="132"/>
      <c r="D29" s="132"/>
      <c r="E29" s="52"/>
    </row>
    <row r="30" ht="18" customHeight="1" spans="1:5">
      <c r="A30" s="17" t="s">
        <v>2</v>
      </c>
      <c r="B30" s="17" t="s">
        <v>3</v>
      </c>
      <c r="C30" s="17" t="s">
        <v>4</v>
      </c>
      <c r="D30" s="17" t="s">
        <v>5</v>
      </c>
      <c r="E30" s="18" t="s">
        <v>6</v>
      </c>
    </row>
    <row r="31" s="3" customFormat="1" ht="20.25" customHeight="1" spans="1:5">
      <c r="A31" s="49" t="s">
        <v>28</v>
      </c>
      <c r="B31" s="26" t="s">
        <v>29</v>
      </c>
      <c r="C31" s="21">
        <v>334800</v>
      </c>
      <c r="D31" s="22">
        <v>254008.62</v>
      </c>
      <c r="E31" s="137" t="s">
        <v>30</v>
      </c>
    </row>
    <row r="32" s="3" customFormat="1" ht="20.25" customHeight="1" spans="1:5">
      <c r="A32" s="51"/>
      <c r="B32" s="26" t="s">
        <v>31</v>
      </c>
      <c r="C32" s="21">
        <v>356800</v>
      </c>
      <c r="D32" s="22">
        <v>270508.62</v>
      </c>
      <c r="E32" s="138"/>
    </row>
    <row r="33" s="3" customFormat="1" ht="20.25" customHeight="1" spans="1:5">
      <c r="A33" s="51"/>
      <c r="B33" s="26" t="s">
        <v>32</v>
      </c>
      <c r="C33" s="21">
        <v>356800</v>
      </c>
      <c r="D33" s="22">
        <v>270508.62</v>
      </c>
      <c r="E33" s="138"/>
    </row>
    <row r="34" s="3" customFormat="1" ht="20.25" customHeight="1" spans="1:5">
      <c r="A34" s="51"/>
      <c r="B34" s="26" t="s">
        <v>33</v>
      </c>
      <c r="C34" s="21">
        <v>380600</v>
      </c>
      <c r="D34" s="22">
        <v>288358.62</v>
      </c>
      <c r="E34" s="138"/>
    </row>
    <row r="35" s="3" customFormat="1" ht="20.25" customHeight="1" spans="1:5">
      <c r="A35" s="51"/>
      <c r="B35" s="139" t="s">
        <v>34</v>
      </c>
      <c r="C35" s="21">
        <v>375800</v>
      </c>
      <c r="D35" s="22">
        <v>284758.62</v>
      </c>
      <c r="E35" s="138"/>
    </row>
    <row r="36" s="3" customFormat="1" ht="45.75" customHeight="1" spans="1:5">
      <c r="A36" s="53"/>
      <c r="B36" s="131" t="s">
        <v>35</v>
      </c>
      <c r="C36" s="132"/>
      <c r="D36" s="132"/>
      <c r="E36" s="140"/>
    </row>
    <row r="37" s="3" customFormat="1" ht="18" customHeight="1" spans="1:5">
      <c r="A37" s="17" t="s">
        <v>2</v>
      </c>
      <c r="B37" s="17" t="s">
        <v>3</v>
      </c>
      <c r="C37" s="17" t="s">
        <v>4</v>
      </c>
      <c r="D37" s="17" t="s">
        <v>5</v>
      </c>
      <c r="E37" s="18" t="s">
        <v>6</v>
      </c>
    </row>
    <row r="38" s="3" customFormat="1" ht="20.25" customHeight="1" spans="1:5">
      <c r="A38" s="141" t="s">
        <v>36</v>
      </c>
      <c r="B38" s="26" t="s">
        <v>37</v>
      </c>
      <c r="C38" s="21">
        <v>410600</v>
      </c>
      <c r="D38" s="22">
        <v>310858.62</v>
      </c>
      <c r="E38" s="137" t="s">
        <v>30</v>
      </c>
    </row>
    <row r="39" s="3" customFormat="1" ht="45.75" customHeight="1" spans="1:5">
      <c r="A39" s="141"/>
      <c r="B39" s="131" t="s">
        <v>35</v>
      </c>
      <c r="C39" s="132"/>
      <c r="D39" s="132"/>
      <c r="E39" s="140"/>
    </row>
    <row r="40" ht="18" customHeight="1" spans="1:5">
      <c r="A40" s="17" t="s">
        <v>2</v>
      </c>
      <c r="B40" s="17" t="s">
        <v>3</v>
      </c>
      <c r="C40" s="17" t="s">
        <v>4</v>
      </c>
      <c r="D40" s="17" t="s">
        <v>5</v>
      </c>
      <c r="E40" s="18" t="s">
        <v>6</v>
      </c>
    </row>
    <row r="41" s="3" customFormat="1" ht="20.25" customHeight="1" spans="1:5">
      <c r="A41" s="49" t="s">
        <v>38</v>
      </c>
      <c r="B41" s="26" t="s">
        <v>39</v>
      </c>
      <c r="C41" s="21">
        <v>451800</v>
      </c>
      <c r="D41" s="22">
        <v>391456.62</v>
      </c>
      <c r="E41" s="137" t="s">
        <v>30</v>
      </c>
    </row>
    <row r="42" s="3" customFormat="1" ht="20.25" customHeight="1" spans="1:5">
      <c r="A42" s="51"/>
      <c r="B42" s="26" t="s">
        <v>40</v>
      </c>
      <c r="C42" s="21">
        <v>451800</v>
      </c>
      <c r="D42" s="22">
        <v>391456.62</v>
      </c>
      <c r="E42" s="142"/>
    </row>
    <row r="43" s="3" customFormat="1" ht="20.25" customHeight="1" spans="1:5">
      <c r="A43" s="51"/>
      <c r="B43" s="26" t="s">
        <v>41</v>
      </c>
      <c r="C43" s="21">
        <v>477800</v>
      </c>
      <c r="D43" s="22">
        <v>413816.62</v>
      </c>
      <c r="E43" s="142"/>
    </row>
    <row r="44" s="3" customFormat="1" ht="20.25" customHeight="1" spans="1:5">
      <c r="A44" s="51"/>
      <c r="B44" s="26" t="s">
        <v>42</v>
      </c>
      <c r="C44" s="21">
        <v>477800</v>
      </c>
      <c r="D44" s="22">
        <v>413816.62</v>
      </c>
      <c r="E44" s="142"/>
    </row>
    <row r="45" s="3" customFormat="1" ht="20.25" customHeight="1" spans="1:5">
      <c r="A45" s="51"/>
      <c r="B45" s="26" t="s">
        <v>43</v>
      </c>
      <c r="C45" s="21">
        <v>499800</v>
      </c>
      <c r="D45" s="22">
        <v>432736.62</v>
      </c>
      <c r="E45" s="142"/>
    </row>
    <row r="46" s="3" customFormat="1" ht="20.25" customHeight="1" spans="1:5">
      <c r="A46" s="51"/>
      <c r="B46" s="26" t="s">
        <v>44</v>
      </c>
      <c r="C46" s="21">
        <v>499800</v>
      </c>
      <c r="D46" s="22">
        <v>432736.62</v>
      </c>
      <c r="E46" s="142"/>
    </row>
    <row r="47" s="3" customFormat="1" ht="20.25" customHeight="1" spans="1:5">
      <c r="A47" s="51"/>
      <c r="B47" s="26" t="s">
        <v>45</v>
      </c>
      <c r="C47" s="21">
        <v>529800</v>
      </c>
      <c r="D47" s="22">
        <v>458536.62</v>
      </c>
      <c r="E47" s="142"/>
    </row>
    <row r="48" s="3" customFormat="1" ht="20.25" customHeight="1" spans="1:5">
      <c r="A48" s="51"/>
      <c r="B48" s="26" t="s">
        <v>46</v>
      </c>
      <c r="C48" s="21">
        <v>529800</v>
      </c>
      <c r="D48" s="22">
        <v>458536.62</v>
      </c>
      <c r="E48" s="142"/>
    </row>
    <row r="49" s="3" customFormat="1" ht="20.25" customHeight="1" spans="1:5">
      <c r="A49" s="51"/>
      <c r="B49" s="26" t="s">
        <v>47</v>
      </c>
      <c r="C49" s="21">
        <v>599800</v>
      </c>
      <c r="D49" s="22">
        <v>518736.62</v>
      </c>
      <c r="E49" s="142"/>
    </row>
    <row r="50" s="3" customFormat="1" ht="20.25" customHeight="1" spans="1:5">
      <c r="A50" s="51"/>
      <c r="B50" s="26" t="s">
        <v>48</v>
      </c>
      <c r="C50" s="21">
        <v>599800</v>
      </c>
      <c r="D50" s="22">
        <v>518736.62</v>
      </c>
      <c r="E50" s="142"/>
    </row>
    <row r="51" s="3" customFormat="1" ht="45.75" customHeight="1" spans="1:5">
      <c r="A51" s="53"/>
      <c r="B51" s="131" t="s">
        <v>49</v>
      </c>
      <c r="C51" s="132"/>
      <c r="D51" s="132"/>
      <c r="E51" s="140"/>
    </row>
    <row r="52" s="3" customFormat="1" ht="18" customHeight="1" spans="1:5">
      <c r="A52" s="17" t="s">
        <v>2</v>
      </c>
      <c r="B52" s="17" t="s">
        <v>3</v>
      </c>
      <c r="C52" s="17" t="s">
        <v>4</v>
      </c>
      <c r="D52" s="17" t="s">
        <v>5</v>
      </c>
      <c r="E52" s="18" t="s">
        <v>6</v>
      </c>
    </row>
    <row r="53" s="3" customFormat="1" ht="20.25" customHeight="1" spans="1:5">
      <c r="A53" s="141" t="s">
        <v>50</v>
      </c>
      <c r="B53" s="26" t="s">
        <v>51</v>
      </c>
      <c r="C53" s="21">
        <v>538600</v>
      </c>
      <c r="D53" s="22">
        <v>466104.62</v>
      </c>
      <c r="E53" s="137" t="s">
        <v>30</v>
      </c>
    </row>
    <row r="54" s="3" customFormat="1" ht="20.25" customHeight="1" spans="1:5">
      <c r="A54" s="141"/>
      <c r="B54" s="26" t="s">
        <v>52</v>
      </c>
      <c r="C54" s="21">
        <v>538600</v>
      </c>
      <c r="D54" s="22">
        <v>466104.62</v>
      </c>
      <c r="E54" s="138"/>
    </row>
    <row r="55" s="3" customFormat="1" ht="45.75" customHeight="1" spans="1:5">
      <c r="A55" s="141"/>
      <c r="B55" s="131" t="s">
        <v>49</v>
      </c>
      <c r="C55" s="132"/>
      <c r="D55" s="132"/>
      <c r="E55" s="140"/>
    </row>
    <row r="56" ht="18" customHeight="1" spans="1:5">
      <c r="A56" s="17" t="s">
        <v>2</v>
      </c>
      <c r="B56" s="17" t="s">
        <v>3</v>
      </c>
      <c r="C56" s="17" t="s">
        <v>4</v>
      </c>
      <c r="D56" s="17" t="s">
        <v>5</v>
      </c>
      <c r="E56" s="18" t="s">
        <v>6</v>
      </c>
    </row>
    <row r="57" s="3" customFormat="1" ht="20.25" customHeight="1" spans="1:5">
      <c r="A57" s="141" t="s">
        <v>53</v>
      </c>
      <c r="B57" s="26" t="s">
        <v>54</v>
      </c>
      <c r="C57" s="21">
        <v>251300</v>
      </c>
      <c r="D57" s="22">
        <v>181331.62</v>
      </c>
      <c r="E57" s="137" t="s">
        <v>30</v>
      </c>
    </row>
    <row r="58" s="3" customFormat="1" ht="20.25" customHeight="1" spans="1:5">
      <c r="A58" s="141"/>
      <c r="B58" s="26" t="s">
        <v>55</v>
      </c>
      <c r="C58" s="21">
        <v>275700</v>
      </c>
      <c r="D58" s="22">
        <v>198655.62</v>
      </c>
      <c r="E58" s="138"/>
    </row>
    <row r="59" s="3" customFormat="1" ht="20.25" customHeight="1" spans="1:5">
      <c r="A59" s="141"/>
      <c r="B59" s="26" t="s">
        <v>56</v>
      </c>
      <c r="C59" s="21">
        <v>411300</v>
      </c>
      <c r="D59" s="22">
        <v>292023</v>
      </c>
      <c r="E59" s="138"/>
    </row>
    <row r="60" s="3" customFormat="1" ht="106.5" customHeight="1" spans="1:5">
      <c r="A60" s="141"/>
      <c r="B60" s="131" t="s">
        <v>57</v>
      </c>
      <c r="C60" s="132"/>
      <c r="D60" s="132"/>
      <c r="E60" s="140"/>
    </row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t="15.75" customHeight="1"/>
    <row r="172" ht="15.75" customHeight="1"/>
  </sheetData>
  <mergeCells count="28">
    <mergeCell ref="A8:E8"/>
    <mergeCell ref="A9:XFC9"/>
    <mergeCell ref="B17:D17"/>
    <mergeCell ref="B24:D24"/>
    <mergeCell ref="B29:D29"/>
    <mergeCell ref="B36:D36"/>
    <mergeCell ref="B39:D39"/>
    <mergeCell ref="B51:D51"/>
    <mergeCell ref="B55:D55"/>
    <mergeCell ref="B60:D60"/>
    <mergeCell ref="A11:A17"/>
    <mergeCell ref="A19:A24"/>
    <mergeCell ref="A26:A29"/>
    <mergeCell ref="A31:A36"/>
    <mergeCell ref="A38:A39"/>
    <mergeCell ref="A41:A51"/>
    <mergeCell ref="A53:A55"/>
    <mergeCell ref="A57:A60"/>
    <mergeCell ref="E11:E17"/>
    <mergeCell ref="E19:E24"/>
    <mergeCell ref="E26:E29"/>
    <mergeCell ref="E31:E36"/>
    <mergeCell ref="E38:E39"/>
    <mergeCell ref="E41:E51"/>
    <mergeCell ref="E53:E55"/>
    <mergeCell ref="E57:E60"/>
    <mergeCell ref="A1:E5"/>
    <mergeCell ref="A6:E7"/>
  </mergeCells>
  <pageMargins left="0.2" right="0.2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340800195319"/>
  </sheetPr>
  <dimension ref="A1:G65"/>
  <sheetViews>
    <sheetView tabSelected="1" workbookViewId="0">
      <selection activeCell="A1" sqref="$A1:$XFD1048576"/>
    </sheetView>
  </sheetViews>
  <sheetFormatPr defaultColWidth="0" defaultRowHeight="15" zeroHeight="1" outlineLevelCol="6"/>
  <cols>
    <col min="1" max="1" width="21.5833333333333" customWidth="1"/>
    <col min="2" max="2" width="49.25" customWidth="1"/>
    <col min="3" max="6" width="16.25" customWidth="1"/>
    <col min="7" max="7" width="21.5833333333333" customWidth="1"/>
  </cols>
  <sheetData>
    <row r="1" s="77" customFormat="1" ht="18.65" customHeight="1" spans="1:7">
      <c r="A1" s="81" t="s">
        <v>58</v>
      </c>
      <c r="B1" s="82"/>
      <c r="C1" s="82"/>
      <c r="D1" s="82"/>
      <c r="E1" s="82"/>
      <c r="F1" s="82"/>
      <c r="G1" s="82"/>
    </row>
    <row r="2" s="77" customFormat="1" ht="18.65" customHeight="1" spans="1:7">
      <c r="A2" s="82"/>
      <c r="B2" s="82"/>
      <c r="C2" s="82"/>
      <c r="D2" s="82"/>
      <c r="E2" s="82"/>
      <c r="F2" s="82"/>
      <c r="G2" s="82"/>
    </row>
    <row r="3" s="77" customFormat="1" ht="18.65" customHeight="1" spans="1:7">
      <c r="A3" s="82"/>
      <c r="B3" s="82"/>
      <c r="C3" s="82"/>
      <c r="D3" s="82"/>
      <c r="E3" s="82"/>
      <c r="F3" s="82"/>
      <c r="G3" s="82"/>
    </row>
    <row r="4" s="77" customFormat="1" ht="18.65" customHeight="1" spans="1:7">
      <c r="A4" s="82"/>
      <c r="B4" s="82"/>
      <c r="C4" s="82"/>
      <c r="D4" s="82"/>
      <c r="E4" s="82"/>
      <c r="F4" s="82"/>
      <c r="G4" s="82"/>
    </row>
    <row r="5" s="77" customFormat="1" ht="18.65" customHeight="1" spans="1:7">
      <c r="A5" s="82"/>
      <c r="B5" s="82"/>
      <c r="C5" s="82"/>
      <c r="D5" s="82"/>
      <c r="E5" s="82"/>
      <c r="F5" s="82"/>
      <c r="G5" s="82"/>
    </row>
    <row r="6" s="78" customFormat="1" ht="13.5" customHeight="1" spans="1:7">
      <c r="A6" s="83"/>
      <c r="B6" s="84"/>
      <c r="C6" s="84"/>
      <c r="D6" s="84"/>
      <c r="E6" s="84"/>
      <c r="F6" s="84"/>
      <c r="G6" s="84"/>
    </row>
    <row r="7" s="77" customFormat="1" ht="4.5" customHeight="1" spans="1:7">
      <c r="A7" s="85"/>
      <c r="B7" s="86"/>
      <c r="C7" s="86"/>
      <c r="D7" s="86"/>
      <c r="E7" s="86"/>
      <c r="F7" s="86"/>
      <c r="G7" s="86"/>
    </row>
    <row r="8" s="79" customFormat="1" ht="9.65" customHeight="1" spans="1:7">
      <c r="A8" s="87"/>
      <c r="B8" s="88"/>
      <c r="C8" s="88"/>
      <c r="D8" s="88"/>
      <c r="E8" s="88"/>
      <c r="F8" s="88"/>
      <c r="G8" s="88"/>
    </row>
    <row r="9" s="77" customFormat="1" ht="18" customHeight="1" spans="1:7">
      <c r="A9" s="89" t="s">
        <v>2</v>
      </c>
      <c r="B9" s="89" t="s">
        <v>3</v>
      </c>
      <c r="C9" s="89" t="s">
        <v>4</v>
      </c>
      <c r="D9" s="89" t="s">
        <v>5</v>
      </c>
      <c r="E9" s="89" t="s">
        <v>59</v>
      </c>
      <c r="F9" s="89" t="s">
        <v>60</v>
      </c>
      <c r="G9" s="90" t="s">
        <v>6</v>
      </c>
    </row>
    <row r="10" s="77" customFormat="1" ht="20.25" customHeight="1" spans="1:7">
      <c r="A10" s="91" t="s">
        <v>61</v>
      </c>
      <c r="B10" s="92" t="s">
        <v>62</v>
      </c>
      <c r="C10" s="93">
        <v>349800</v>
      </c>
      <c r="D10" s="94">
        <v>262350.97</v>
      </c>
      <c r="E10" s="95">
        <f>D10-4000</f>
        <v>258350.97</v>
      </c>
      <c r="F10" s="96">
        <f>1-D10/C10</f>
        <v>0.24999722698685</v>
      </c>
      <c r="G10" s="97" t="s">
        <v>9</v>
      </c>
    </row>
    <row r="11" s="77" customFormat="1" ht="20.25" customHeight="1" spans="1:7">
      <c r="A11" s="91"/>
      <c r="B11" s="92" t="s">
        <v>63</v>
      </c>
      <c r="C11" s="93">
        <v>369800</v>
      </c>
      <c r="D11" s="94">
        <v>277349.46</v>
      </c>
      <c r="E11" s="95">
        <f>D11-4000</f>
        <v>273349.46</v>
      </c>
      <c r="F11" s="96">
        <f>1-D11/C11</f>
        <v>0.250001460248783</v>
      </c>
      <c r="G11" s="98"/>
    </row>
    <row r="12" s="77" customFormat="1" ht="20.25" customHeight="1" spans="1:7">
      <c r="A12" s="91"/>
      <c r="B12" s="92" t="s">
        <v>64</v>
      </c>
      <c r="C12" s="93">
        <v>399800</v>
      </c>
      <c r="D12" s="94">
        <v>299850.02</v>
      </c>
      <c r="E12" s="95">
        <f>D12-4000</f>
        <v>295850.02</v>
      </c>
      <c r="F12" s="96">
        <f>1-D12/C12</f>
        <v>0.249999949974988</v>
      </c>
      <c r="G12" s="98"/>
    </row>
    <row r="13" s="77" customFormat="1" ht="20.25" customHeight="1" spans="1:7">
      <c r="A13" s="91"/>
      <c r="B13" s="92" t="s">
        <v>65</v>
      </c>
      <c r="C13" s="93">
        <v>429800</v>
      </c>
      <c r="D13" s="94">
        <v>322349.45</v>
      </c>
      <c r="E13" s="95">
        <f>D13-6000</f>
        <v>316349.45</v>
      </c>
      <c r="F13" s="96">
        <f>1-D13/C13</f>
        <v>0.250001279664961</v>
      </c>
      <c r="G13" s="98"/>
    </row>
    <row r="14" s="77" customFormat="1" ht="93" customHeight="1" spans="1:7">
      <c r="A14" s="91"/>
      <c r="B14" s="99" t="s">
        <v>66</v>
      </c>
      <c r="C14" s="99"/>
      <c r="D14" s="99"/>
      <c r="E14" s="99"/>
      <c r="F14" s="100"/>
      <c r="G14" s="98"/>
    </row>
    <row r="15" s="77" customFormat="1" ht="18" customHeight="1" spans="1:7">
      <c r="A15" s="89" t="s">
        <v>2</v>
      </c>
      <c r="B15" s="89" t="s">
        <v>3</v>
      </c>
      <c r="C15" s="89" t="s">
        <v>4</v>
      </c>
      <c r="D15" s="89" t="s">
        <v>5</v>
      </c>
      <c r="E15" s="89" t="s">
        <v>59</v>
      </c>
      <c r="F15" s="89" t="s">
        <v>60</v>
      </c>
      <c r="G15" s="90" t="s">
        <v>6</v>
      </c>
    </row>
    <row r="16" s="77" customFormat="1" ht="20.25" customHeight="1" spans="1:7">
      <c r="A16" s="19" t="s">
        <v>67</v>
      </c>
      <c r="B16" s="92" t="s">
        <v>68</v>
      </c>
      <c r="C16" s="93">
        <v>379800</v>
      </c>
      <c r="D16" s="94">
        <v>284849.27</v>
      </c>
      <c r="E16" s="95">
        <f>D16-4000</f>
        <v>280849.27</v>
      </c>
      <c r="F16" s="96">
        <f>1-D16/C16</f>
        <v>0.250001922064244</v>
      </c>
      <c r="G16" s="101" t="s">
        <v>9</v>
      </c>
    </row>
    <row r="17" s="77" customFormat="1" ht="20.25" customHeight="1" spans="1:7">
      <c r="A17" s="19"/>
      <c r="B17" s="92" t="s">
        <v>69</v>
      </c>
      <c r="C17" s="93">
        <v>389800</v>
      </c>
      <c r="D17" s="94">
        <v>292350.21</v>
      </c>
      <c r="E17" s="95">
        <f>D17-4000</f>
        <v>288350.21</v>
      </c>
      <c r="F17" s="96">
        <f>1-D17/C17</f>
        <v>0.249999461262186</v>
      </c>
      <c r="G17" s="101"/>
    </row>
    <row r="18" s="77" customFormat="1" ht="20.25" customHeight="1" spans="1:7">
      <c r="A18" s="19"/>
      <c r="B18" s="92" t="s">
        <v>70</v>
      </c>
      <c r="C18" s="93">
        <v>429800</v>
      </c>
      <c r="D18" s="94">
        <v>322349.45</v>
      </c>
      <c r="E18" s="95">
        <f>D18-6000</f>
        <v>316349.45</v>
      </c>
      <c r="F18" s="96">
        <f>1-D18/C18</f>
        <v>0.250001279664961</v>
      </c>
      <c r="G18" s="101"/>
    </row>
    <row r="19" s="77" customFormat="1" ht="88" customHeight="1" spans="1:7">
      <c r="A19" s="19"/>
      <c r="B19" s="99" t="s">
        <v>71</v>
      </c>
      <c r="C19" s="99"/>
      <c r="D19" s="99"/>
      <c r="E19" s="99"/>
      <c r="F19" s="100"/>
      <c r="G19" s="98"/>
    </row>
    <row r="20" s="77" customFormat="1" ht="18" customHeight="1" spans="1:7">
      <c r="A20" s="89" t="s">
        <v>2</v>
      </c>
      <c r="B20" s="89" t="s">
        <v>3</v>
      </c>
      <c r="C20" s="89" t="s">
        <v>4</v>
      </c>
      <c r="D20" s="89" t="s">
        <v>5</v>
      </c>
      <c r="E20" s="89" t="s">
        <v>59</v>
      </c>
      <c r="F20" s="89" t="s">
        <v>60</v>
      </c>
      <c r="G20" s="90" t="s">
        <v>6</v>
      </c>
    </row>
    <row r="21" s="80" customFormat="1" ht="20.25" customHeight="1" spans="1:7">
      <c r="A21" s="102" t="s">
        <v>72</v>
      </c>
      <c r="B21" s="103" t="s">
        <v>73</v>
      </c>
      <c r="C21" s="104">
        <v>289800</v>
      </c>
      <c r="D21" s="94">
        <v>226042.94</v>
      </c>
      <c r="E21" s="95">
        <f>D21-4000</f>
        <v>222042.94</v>
      </c>
      <c r="F21" s="96">
        <f>1-D21/C21</f>
        <v>0.220003657694962</v>
      </c>
      <c r="G21" s="105" t="s">
        <v>30</v>
      </c>
    </row>
    <row r="22" s="80" customFormat="1" ht="20.25" customHeight="1" spans="1:7">
      <c r="A22" s="102"/>
      <c r="B22" s="103" t="s">
        <v>74</v>
      </c>
      <c r="C22" s="104">
        <v>309800</v>
      </c>
      <c r="D22" s="94">
        <v>241643.72</v>
      </c>
      <c r="E22" s="95">
        <f>D22-4000</f>
        <v>237643.72</v>
      </c>
      <c r="F22" s="96">
        <f>1-D22/C22</f>
        <v>0.220000903808909</v>
      </c>
      <c r="G22" s="106"/>
    </row>
    <row r="23" s="80" customFormat="1" ht="20.25" customHeight="1" spans="1:7">
      <c r="A23" s="102"/>
      <c r="B23" s="103" t="s">
        <v>75</v>
      </c>
      <c r="C23" s="104">
        <v>329800</v>
      </c>
      <c r="D23" s="94">
        <v>257243.37</v>
      </c>
      <c r="E23" s="95">
        <f>D23-4000</f>
        <v>253243.37</v>
      </c>
      <c r="F23" s="96">
        <f>1-D23/C23</f>
        <v>0.220001910248636</v>
      </c>
      <c r="G23" s="106"/>
    </row>
    <row r="24" s="80" customFormat="1" ht="20.25" customHeight="1" spans="1:7">
      <c r="A24" s="102"/>
      <c r="B24" s="103" t="s">
        <v>76</v>
      </c>
      <c r="C24" s="104">
        <v>362800</v>
      </c>
      <c r="D24" s="94">
        <v>282983.64</v>
      </c>
      <c r="E24" s="95">
        <f>D24-4000</f>
        <v>278983.64</v>
      </c>
      <c r="F24" s="96">
        <f>1-D24/C24</f>
        <v>0.220000992282249</v>
      </c>
      <c r="G24" s="106"/>
    </row>
    <row r="25" s="80" customFormat="1" ht="92.5" customHeight="1" spans="1:7">
      <c r="A25" s="102"/>
      <c r="B25" s="99" t="s">
        <v>77</v>
      </c>
      <c r="C25" s="99"/>
      <c r="D25" s="99"/>
      <c r="E25" s="99"/>
      <c r="F25" s="100"/>
      <c r="G25" s="106"/>
    </row>
    <row r="26" s="77" customFormat="1" ht="18" customHeight="1" spans="1:7">
      <c r="A26" s="89" t="s">
        <v>2</v>
      </c>
      <c r="B26" s="89" t="s">
        <v>3</v>
      </c>
      <c r="C26" s="89" t="s">
        <v>4</v>
      </c>
      <c r="D26" s="89" t="s">
        <v>5</v>
      </c>
      <c r="E26" s="89" t="s">
        <v>59</v>
      </c>
      <c r="F26" s="89" t="s">
        <v>60</v>
      </c>
      <c r="G26" s="90" t="s">
        <v>6</v>
      </c>
    </row>
    <row r="27" s="80" customFormat="1" ht="20.25" customHeight="1" spans="1:7">
      <c r="A27" s="19" t="s">
        <v>78</v>
      </c>
      <c r="B27" s="107" t="s">
        <v>79</v>
      </c>
      <c r="C27" s="108">
        <v>427900</v>
      </c>
      <c r="D27" s="109">
        <v>308088.85</v>
      </c>
      <c r="E27" s="95">
        <f t="shared" ref="E27:E32" si="0">D27-6000</f>
        <v>302088.85</v>
      </c>
      <c r="F27" s="96">
        <f>1-D27/C27</f>
        <v>0.279998013554569</v>
      </c>
      <c r="G27" s="105" t="s">
        <v>30</v>
      </c>
    </row>
    <row r="28" s="80" customFormat="1" ht="20.25" customHeight="1" spans="1:7">
      <c r="A28" s="110"/>
      <c r="B28" s="107" t="s">
        <v>80</v>
      </c>
      <c r="C28" s="108">
        <v>454900</v>
      </c>
      <c r="D28" s="109">
        <v>327527.11</v>
      </c>
      <c r="E28" s="95">
        <f t="shared" si="0"/>
        <v>321527.11</v>
      </c>
      <c r="F28" s="96">
        <f>1-D28/C28</f>
        <v>0.28000195647395</v>
      </c>
      <c r="G28" s="106"/>
    </row>
    <row r="29" s="80" customFormat="1" ht="20.25" customHeight="1" spans="1:7">
      <c r="A29" s="110"/>
      <c r="B29" s="107" t="s">
        <v>81</v>
      </c>
      <c r="C29" s="108">
        <v>479900</v>
      </c>
      <c r="D29" s="109">
        <v>345528.01</v>
      </c>
      <c r="E29" s="95">
        <f t="shared" si="0"/>
        <v>339528.01</v>
      </c>
      <c r="F29" s="96">
        <f>1-D29/C29</f>
        <v>0.279999979162325</v>
      </c>
      <c r="G29" s="106"/>
    </row>
    <row r="30" s="80" customFormat="1" ht="20.25" customHeight="1" spans="1:7">
      <c r="A30" s="110"/>
      <c r="B30" s="107" t="s">
        <v>82</v>
      </c>
      <c r="C30" s="108">
        <v>499800</v>
      </c>
      <c r="D30" s="109">
        <v>359856.11</v>
      </c>
      <c r="E30" s="95">
        <f t="shared" si="0"/>
        <v>353856.11</v>
      </c>
      <c r="F30" s="96">
        <f>1-D30/C30</f>
        <v>0.279999779911965</v>
      </c>
      <c r="G30" s="106"/>
    </row>
    <row r="31" s="80" customFormat="1" ht="20.25" customHeight="1" spans="1:7">
      <c r="A31" s="110"/>
      <c r="B31" s="107" t="s">
        <v>83</v>
      </c>
      <c r="C31" s="108">
        <v>558900</v>
      </c>
      <c r="D31" s="109">
        <v>402408.82</v>
      </c>
      <c r="E31" s="95">
        <f t="shared" si="0"/>
        <v>396408.82</v>
      </c>
      <c r="F31" s="96">
        <f>1-D31/C31</f>
        <v>0.279998532832349</v>
      </c>
      <c r="G31" s="106"/>
    </row>
    <row r="32" s="80" customFormat="1" ht="20.25" customHeight="1" spans="1:7">
      <c r="A32" s="110"/>
      <c r="B32" s="107" t="s">
        <v>84</v>
      </c>
      <c r="C32" s="108">
        <v>656800</v>
      </c>
      <c r="D32" s="109">
        <v>472895.96</v>
      </c>
      <c r="E32" s="95">
        <f t="shared" si="0"/>
        <v>466895.96</v>
      </c>
      <c r="F32" s="96">
        <f>1-D32/C32</f>
        <v>0.28000006090134</v>
      </c>
      <c r="G32" s="106"/>
    </row>
    <row r="33" s="80" customFormat="1" ht="87.65" customHeight="1" spans="1:7">
      <c r="A33" s="110"/>
      <c r="B33" s="99" t="s">
        <v>85</v>
      </c>
      <c r="C33" s="99"/>
      <c r="D33" s="99"/>
      <c r="E33" s="99"/>
      <c r="F33" s="100"/>
      <c r="G33" s="106"/>
    </row>
    <row r="34" s="77" customFormat="1" ht="18" customHeight="1" spans="1:7">
      <c r="A34" s="89" t="s">
        <v>2</v>
      </c>
      <c r="B34" s="89" t="s">
        <v>3</v>
      </c>
      <c r="C34" s="89" t="s">
        <v>4</v>
      </c>
      <c r="D34" s="89" t="s">
        <v>5</v>
      </c>
      <c r="E34" s="89" t="s">
        <v>59</v>
      </c>
      <c r="F34" s="89" t="s">
        <v>60</v>
      </c>
      <c r="G34" s="90" t="s">
        <v>6</v>
      </c>
    </row>
    <row r="35" s="80" customFormat="1" ht="20.25" customHeight="1" spans="1:7">
      <c r="A35" s="111" t="s">
        <v>86</v>
      </c>
      <c r="B35" s="99">
        <v>1790</v>
      </c>
      <c r="C35" s="112">
        <v>279800</v>
      </c>
      <c r="D35" s="113">
        <v>179072.23</v>
      </c>
      <c r="E35" s="95">
        <f>D35-2000</f>
        <v>177072.23</v>
      </c>
      <c r="F35" s="96">
        <f t="shared" ref="F35:F41" si="1">1-E35/C35</f>
        <v>0.367147140814868</v>
      </c>
      <c r="G35" s="105" t="s">
        <v>9</v>
      </c>
    </row>
    <row r="36" s="80" customFormat="1" ht="20.25" customHeight="1" spans="1:7">
      <c r="A36" s="111"/>
      <c r="B36" s="99" t="s">
        <v>87</v>
      </c>
      <c r="C36" s="112">
        <v>295800</v>
      </c>
      <c r="D36" s="113">
        <v>189312.29</v>
      </c>
      <c r="E36" s="95">
        <f>D36-2000</f>
        <v>187312.29</v>
      </c>
      <c r="F36" s="96">
        <f t="shared" si="1"/>
        <v>0.366760344827586</v>
      </c>
      <c r="G36" s="105"/>
    </row>
    <row r="37" s="80" customFormat="1" ht="20.25" customHeight="1" spans="1:7">
      <c r="A37" s="111"/>
      <c r="B37" s="99" t="s">
        <v>88</v>
      </c>
      <c r="C37" s="112">
        <v>302300</v>
      </c>
      <c r="D37" s="113">
        <v>193471.82</v>
      </c>
      <c r="E37" s="95">
        <f>D37-2000</f>
        <v>191471.82</v>
      </c>
      <c r="F37" s="96">
        <f t="shared" si="1"/>
        <v>0.366616539861065</v>
      </c>
      <c r="G37" s="105"/>
    </row>
    <row r="38" s="80" customFormat="1" ht="20.25" customHeight="1" spans="1:7">
      <c r="A38" s="111"/>
      <c r="B38" s="99" t="s">
        <v>89</v>
      </c>
      <c r="C38" s="112">
        <v>305800</v>
      </c>
      <c r="D38" s="113">
        <v>204885.95</v>
      </c>
      <c r="E38" s="95">
        <f>D38-2000-2000</f>
        <v>200885.95</v>
      </c>
      <c r="F38" s="96">
        <f t="shared" si="1"/>
        <v>0.34308060824068</v>
      </c>
      <c r="G38" s="105"/>
    </row>
    <row r="39" s="80" customFormat="1" ht="20.25" customHeight="1" spans="1:7">
      <c r="A39" s="111"/>
      <c r="B39" s="99" t="s">
        <v>90</v>
      </c>
      <c r="C39" s="112">
        <v>316600</v>
      </c>
      <c r="D39" s="113">
        <v>202623.69</v>
      </c>
      <c r="E39" s="95">
        <f>D39-2000-2000</f>
        <v>198623.69</v>
      </c>
      <c r="F39" s="96">
        <f t="shared" si="1"/>
        <v>0.372635217940619</v>
      </c>
      <c r="G39" s="105"/>
    </row>
    <row r="40" s="80" customFormat="1" ht="20.25" customHeight="1" spans="1:7">
      <c r="A40" s="111"/>
      <c r="B40" s="99" t="s">
        <v>91</v>
      </c>
      <c r="C40" s="112">
        <v>312300</v>
      </c>
      <c r="D40" s="113">
        <v>199872.14</v>
      </c>
      <c r="E40" s="95">
        <f>D40-2000</f>
        <v>197872.14</v>
      </c>
      <c r="F40" s="96">
        <f t="shared" si="1"/>
        <v>0.366403650336215</v>
      </c>
      <c r="G40" s="105"/>
    </row>
    <row r="41" s="80" customFormat="1" ht="20.25" customHeight="1" spans="1:7">
      <c r="A41" s="111"/>
      <c r="B41" s="99" t="s">
        <v>92</v>
      </c>
      <c r="C41" s="112">
        <v>329800</v>
      </c>
      <c r="D41" s="113">
        <v>211071.57</v>
      </c>
      <c r="E41" s="95">
        <f>D41-2000-2000</f>
        <v>207071.57</v>
      </c>
      <c r="F41" s="96">
        <f t="shared" si="1"/>
        <v>0.37212986658581</v>
      </c>
      <c r="G41" s="105"/>
    </row>
    <row r="42" s="80" customFormat="1" ht="91" customHeight="1" spans="1:7">
      <c r="A42" s="111"/>
      <c r="B42" s="99" t="s">
        <v>93</v>
      </c>
      <c r="C42" s="114"/>
      <c r="D42" s="114"/>
      <c r="E42" s="114"/>
      <c r="F42" s="100"/>
      <c r="G42" s="106"/>
    </row>
    <row r="43" s="77" customFormat="1" ht="18" customHeight="1" spans="1:7">
      <c r="A43" s="89" t="s">
        <v>2</v>
      </c>
      <c r="B43" s="89" t="s">
        <v>3</v>
      </c>
      <c r="C43" s="89" t="s">
        <v>4</v>
      </c>
      <c r="D43" s="89" t="s">
        <v>5</v>
      </c>
      <c r="E43" s="89" t="s">
        <v>59</v>
      </c>
      <c r="F43" s="89" t="s">
        <v>60</v>
      </c>
      <c r="G43" s="90" t="s">
        <v>6</v>
      </c>
    </row>
    <row r="44" s="80" customFormat="1" ht="20.25" customHeight="1" spans="1:7">
      <c r="A44" s="111" t="s">
        <v>94</v>
      </c>
      <c r="B44" s="20" t="s">
        <v>95</v>
      </c>
      <c r="C44" s="115">
        <v>292800</v>
      </c>
      <c r="D44" s="116">
        <v>196175.91</v>
      </c>
      <c r="E44" s="95">
        <f>D44-2000</f>
        <v>194175.91</v>
      </c>
      <c r="F44" s="96">
        <f t="shared" ref="F44:F47" si="2">1-E44/C44</f>
        <v>0.336830908469945</v>
      </c>
      <c r="G44" s="105" t="s">
        <v>9</v>
      </c>
    </row>
    <row r="45" s="80" customFormat="1" ht="20.25" customHeight="1" spans="1:7">
      <c r="A45" s="111"/>
      <c r="B45" s="20" t="s">
        <v>96</v>
      </c>
      <c r="C45" s="115">
        <v>309800</v>
      </c>
      <c r="D45" s="116">
        <v>207565.18</v>
      </c>
      <c r="E45" s="95">
        <f t="shared" ref="E44:E46" si="3">D45-2000-2000</f>
        <v>203565.18</v>
      </c>
      <c r="F45" s="96">
        <f t="shared" si="2"/>
        <v>0.342914202711427</v>
      </c>
      <c r="G45" s="106"/>
    </row>
    <row r="46" s="80" customFormat="1" ht="20.25" customHeight="1" spans="1:7">
      <c r="A46" s="111"/>
      <c r="B46" s="20" t="s">
        <v>97</v>
      </c>
      <c r="C46" s="115">
        <v>314800</v>
      </c>
      <c r="D46" s="116">
        <v>210916.76</v>
      </c>
      <c r="E46" s="95">
        <f t="shared" si="3"/>
        <v>206916.76</v>
      </c>
      <c r="F46" s="96">
        <f t="shared" si="2"/>
        <v>0.342704066073698</v>
      </c>
      <c r="G46" s="106"/>
    </row>
    <row r="47" s="80" customFormat="1" ht="20.25" customHeight="1" spans="1:7">
      <c r="A47" s="111"/>
      <c r="B47" s="20" t="s">
        <v>98</v>
      </c>
      <c r="C47" s="115">
        <v>334800</v>
      </c>
      <c r="D47" s="116">
        <v>224316.3</v>
      </c>
      <c r="E47" s="95">
        <f t="shared" ref="E47" si="4">D47-4000-2000</f>
        <v>218316.3</v>
      </c>
      <c r="F47" s="96">
        <f t="shared" si="2"/>
        <v>0.347920250896057</v>
      </c>
      <c r="G47" s="106"/>
    </row>
    <row r="48" s="80" customFormat="1" ht="96" customHeight="1" spans="1:7">
      <c r="A48" s="111"/>
      <c r="B48" s="117" t="s">
        <v>99</v>
      </c>
      <c r="C48" s="118"/>
      <c r="D48" s="118"/>
      <c r="E48" s="118"/>
      <c r="F48" s="100"/>
      <c r="G48" s="106"/>
    </row>
    <row r="49" s="77" customFormat="1" ht="18" customHeight="1" spans="1:7">
      <c r="A49" s="89" t="s">
        <v>2</v>
      </c>
      <c r="B49" s="89" t="s">
        <v>3</v>
      </c>
      <c r="C49" s="89" t="s">
        <v>4</v>
      </c>
      <c r="D49" s="89" t="s">
        <v>5</v>
      </c>
      <c r="E49" s="89" t="s">
        <v>59</v>
      </c>
      <c r="F49" s="89" t="s">
        <v>60</v>
      </c>
      <c r="G49" s="90" t="s">
        <v>6</v>
      </c>
    </row>
    <row r="50" s="80" customFormat="1" ht="20.25" customHeight="1" spans="1:7">
      <c r="A50" s="111" t="s">
        <v>100</v>
      </c>
      <c r="B50" s="20" t="s">
        <v>101</v>
      </c>
      <c r="C50" s="115">
        <v>165900</v>
      </c>
      <c r="D50" s="113">
        <v>141014.69</v>
      </c>
      <c r="E50" s="95">
        <f>D50-2000</f>
        <v>139014.69</v>
      </c>
      <c r="F50" s="96">
        <f>1-E50/C50</f>
        <v>0.162057323688969</v>
      </c>
      <c r="G50" s="105" t="s">
        <v>30</v>
      </c>
    </row>
    <row r="51" s="80" customFormat="1" ht="20.25" customHeight="1" spans="1:7">
      <c r="A51" s="111"/>
      <c r="B51" s="20" t="s">
        <v>102</v>
      </c>
      <c r="C51" s="115">
        <v>189900</v>
      </c>
      <c r="D51" s="113">
        <v>161414.85</v>
      </c>
      <c r="E51" s="95">
        <f>D51-2000</f>
        <v>159414.85</v>
      </c>
      <c r="F51" s="96">
        <f>1-E51/C51</f>
        <v>0.160532648762507</v>
      </c>
      <c r="G51" s="106"/>
    </row>
    <row r="52" s="80" customFormat="1" ht="20.25" customHeight="1" spans="1:7">
      <c r="A52" s="111"/>
      <c r="B52" s="20" t="s">
        <v>103</v>
      </c>
      <c r="C52" s="115">
        <v>205900</v>
      </c>
      <c r="D52" s="113">
        <v>175014.4</v>
      </c>
      <c r="E52" s="95">
        <f>D52-2000</f>
        <v>173014.4</v>
      </c>
      <c r="F52" s="96">
        <f>1-E52/C52</f>
        <v>0.159716367168528</v>
      </c>
      <c r="G52" s="106"/>
    </row>
    <row r="53" s="80" customFormat="1" ht="76" customHeight="1" spans="1:7">
      <c r="A53" s="111"/>
      <c r="B53" s="119" t="s">
        <v>104</v>
      </c>
      <c r="C53" s="120"/>
      <c r="D53" s="120"/>
      <c r="E53" s="120"/>
      <c r="F53" s="100"/>
      <c r="G53" s="106"/>
    </row>
    <row r="54" s="77" customFormat="1" ht="18" customHeight="1" spans="1:7">
      <c r="A54" s="89" t="s">
        <v>2</v>
      </c>
      <c r="B54" s="89" t="s">
        <v>3</v>
      </c>
      <c r="C54" s="89" t="s">
        <v>4</v>
      </c>
      <c r="D54" s="89" t="s">
        <v>5</v>
      </c>
      <c r="E54" s="89" t="s">
        <v>59</v>
      </c>
      <c r="F54" s="89" t="s">
        <v>60</v>
      </c>
      <c r="G54" s="90" t="s">
        <v>6</v>
      </c>
    </row>
    <row r="55" s="80" customFormat="1" ht="20.25" customHeight="1" spans="1:7">
      <c r="A55" s="111" t="s">
        <v>105</v>
      </c>
      <c r="B55" s="121" t="s">
        <v>106</v>
      </c>
      <c r="C55" s="115">
        <v>169900</v>
      </c>
      <c r="D55" s="113">
        <v>144415.13</v>
      </c>
      <c r="E55" s="95">
        <f>D55-2000</f>
        <v>142415.13</v>
      </c>
      <c r="F55" s="96">
        <f t="shared" ref="F55" si="5">1-E55/C55</f>
        <v>0.161770865214832</v>
      </c>
      <c r="G55" s="105" t="s">
        <v>30</v>
      </c>
    </row>
    <row r="56" s="80" customFormat="1" ht="20.25" customHeight="1" spans="1:7">
      <c r="A56" s="111"/>
      <c r="B56" s="121" t="s">
        <v>107</v>
      </c>
      <c r="C56" s="115">
        <v>193900</v>
      </c>
      <c r="D56" s="113">
        <v>164815.02</v>
      </c>
      <c r="E56" s="95">
        <f>D56-2000</f>
        <v>162815.02</v>
      </c>
      <c r="F56" s="96">
        <f t="shared" ref="F56" si="6">1-E56/C56</f>
        <v>0.160314492006189</v>
      </c>
      <c r="G56" s="105"/>
    </row>
    <row r="57" s="80" customFormat="1" ht="20.25" customHeight="1" spans="1:7">
      <c r="A57" s="111"/>
      <c r="B57" s="121" t="s">
        <v>108</v>
      </c>
      <c r="C57" s="115">
        <v>209900</v>
      </c>
      <c r="D57" s="113">
        <v>178414.57</v>
      </c>
      <c r="E57" s="95">
        <f>D57-2000</f>
        <v>176414.57</v>
      </c>
      <c r="F57" s="96">
        <f t="shared" ref="F57" si="7">1-E57/C57</f>
        <v>0.159530395426393</v>
      </c>
      <c r="G57" s="105"/>
    </row>
    <row r="58" s="80" customFormat="1" ht="79.5" customHeight="1" spans="1:7">
      <c r="A58" s="111"/>
      <c r="B58" s="20" t="s">
        <v>109</v>
      </c>
      <c r="C58" s="20"/>
      <c r="D58" s="20"/>
      <c r="E58" s="20"/>
      <c r="F58" s="100"/>
      <c r="G58" s="106"/>
    </row>
    <row r="59" s="77" customFormat="1" ht="18" customHeight="1" spans="1:7">
      <c r="A59" s="89" t="s">
        <v>2</v>
      </c>
      <c r="B59" s="89" t="s">
        <v>3</v>
      </c>
      <c r="C59" s="89" t="s">
        <v>4</v>
      </c>
      <c r="D59" s="89" t="s">
        <v>5</v>
      </c>
      <c r="E59" s="89" t="s">
        <v>59</v>
      </c>
      <c r="F59" s="89" t="s">
        <v>60</v>
      </c>
      <c r="G59" s="90" t="s">
        <v>6</v>
      </c>
    </row>
    <row r="60" s="77" customFormat="1" ht="20.25" customHeight="1" spans="1:7">
      <c r="A60" s="122" t="s">
        <v>110</v>
      </c>
      <c r="B60" s="99" t="s">
        <v>111</v>
      </c>
      <c r="C60" s="112">
        <v>289900</v>
      </c>
      <c r="D60" s="113">
        <v>202929.92</v>
      </c>
      <c r="E60" s="95">
        <f>D60-2000-2000</f>
        <v>198929.92</v>
      </c>
      <c r="F60" s="96">
        <f t="shared" ref="F60:F64" si="8">1-E60/C60</f>
        <v>0.31379813728872</v>
      </c>
      <c r="G60" s="97" t="s">
        <v>9</v>
      </c>
    </row>
    <row r="61" s="77" customFormat="1" ht="20.25" customHeight="1" spans="1:7">
      <c r="A61" s="91"/>
      <c r="B61" s="99" t="s">
        <v>112</v>
      </c>
      <c r="C61" s="112">
        <v>313700</v>
      </c>
      <c r="D61" s="113">
        <v>219590.64</v>
      </c>
      <c r="E61" s="95">
        <f t="shared" ref="E61:E62" si="9">D61-2000-2000</f>
        <v>215590.64</v>
      </c>
      <c r="F61" s="96">
        <f t="shared" si="8"/>
        <v>0.312748995855913</v>
      </c>
      <c r="G61" s="97"/>
    </row>
    <row r="62" s="77" customFormat="1" ht="20.25" customHeight="1" spans="1:7">
      <c r="A62" s="91"/>
      <c r="B62" s="99" t="s">
        <v>113</v>
      </c>
      <c r="C62" s="112">
        <v>317100</v>
      </c>
      <c r="D62" s="113">
        <v>221969.29</v>
      </c>
      <c r="E62" s="95">
        <f t="shared" si="9"/>
        <v>217969.29</v>
      </c>
      <c r="F62" s="96">
        <f t="shared" si="8"/>
        <v>0.312616556291391</v>
      </c>
      <c r="G62" s="97"/>
    </row>
    <row r="63" s="77" customFormat="1" ht="20.25" customHeight="1" spans="1:7">
      <c r="A63" s="91"/>
      <c r="B63" s="99" t="s">
        <v>114</v>
      </c>
      <c r="C63" s="112">
        <v>332700</v>
      </c>
      <c r="D63" s="113">
        <v>232889.61</v>
      </c>
      <c r="E63" s="95">
        <f>D63-4000</f>
        <v>228889.61</v>
      </c>
      <c r="F63" s="96">
        <f t="shared" si="8"/>
        <v>0.312024015629697</v>
      </c>
      <c r="G63" s="97"/>
    </row>
    <row r="64" s="77" customFormat="1" ht="20.25" customHeight="1" spans="1:7">
      <c r="A64" s="91"/>
      <c r="B64" s="99" t="s">
        <v>115</v>
      </c>
      <c r="C64" s="112">
        <v>367100</v>
      </c>
      <c r="D64" s="113">
        <v>256969.91</v>
      </c>
      <c r="E64" s="95">
        <f>D64-4000</f>
        <v>252969.91</v>
      </c>
      <c r="F64" s="96">
        <f t="shared" si="8"/>
        <v>0.310896458730591</v>
      </c>
      <c r="G64" s="97"/>
    </row>
    <row r="65" s="77" customFormat="1" ht="90" customHeight="1" spans="1:7">
      <c r="A65" s="91"/>
      <c r="B65" s="123" t="s">
        <v>116</v>
      </c>
      <c r="C65" s="123"/>
      <c r="D65" s="123"/>
      <c r="E65" s="123"/>
      <c r="F65" s="100"/>
      <c r="G65" s="124"/>
    </row>
  </sheetData>
  <mergeCells count="31">
    <mergeCell ref="A6:G6"/>
    <mergeCell ref="A7:G7"/>
    <mergeCell ref="A8:G8"/>
    <mergeCell ref="B14:F14"/>
    <mergeCell ref="B19:F19"/>
    <mergeCell ref="B25:F25"/>
    <mergeCell ref="B33:F33"/>
    <mergeCell ref="B42:F42"/>
    <mergeCell ref="B48:F48"/>
    <mergeCell ref="B53:F53"/>
    <mergeCell ref="B58:F58"/>
    <mergeCell ref="B65:F65"/>
    <mergeCell ref="A10:A14"/>
    <mergeCell ref="A16:A19"/>
    <mergeCell ref="A21:A25"/>
    <mergeCell ref="A27:A33"/>
    <mergeCell ref="A35:A42"/>
    <mergeCell ref="A44:A48"/>
    <mergeCell ref="A50:A53"/>
    <mergeCell ref="A55:A58"/>
    <mergeCell ref="A60:A65"/>
    <mergeCell ref="G10:G14"/>
    <mergeCell ref="G16:G19"/>
    <mergeCell ref="G21:G25"/>
    <mergeCell ref="G27:G33"/>
    <mergeCell ref="G35:G42"/>
    <mergeCell ref="G44:G48"/>
    <mergeCell ref="G50:G53"/>
    <mergeCell ref="G55:G58"/>
    <mergeCell ref="G60:G65"/>
    <mergeCell ref="A1:G5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0"/>
  <sheetViews>
    <sheetView workbookViewId="0">
      <selection activeCell="B14" sqref="B14"/>
    </sheetView>
  </sheetViews>
  <sheetFormatPr defaultColWidth="8.66666666666667" defaultRowHeight="15.5" customHeight="1" zeroHeight="1"/>
  <cols>
    <col min="1" max="1" width="14.8333333333333" style="1" customWidth="1"/>
    <col min="2" max="2" width="53.25" style="1" customWidth="1"/>
    <col min="3" max="3" width="13.75" style="1" customWidth="1"/>
    <col min="4" max="4" width="14.5" style="1" customWidth="1"/>
    <col min="5" max="5" width="11.3333333333333" style="1" customWidth="1"/>
    <col min="6" max="6" width="11.5833333333333" style="1" customWidth="1"/>
    <col min="7" max="16384" width="13.8333333333333" style="1" hidden="1"/>
  </cols>
  <sheetData>
    <row r="1" s="1" customFormat="1" ht="15.75" customHeight="1" spans="1:6">
      <c r="A1" s="4" t="s">
        <v>117</v>
      </c>
      <c r="B1" s="5"/>
      <c r="C1" s="5"/>
      <c r="D1" s="5"/>
      <c r="E1" s="5"/>
      <c r="F1" s="6"/>
    </row>
    <row r="2" s="1" customFormat="1" ht="15.75" customHeight="1" spans="1:6">
      <c r="A2" s="7"/>
      <c r="B2" s="8"/>
      <c r="C2" s="8"/>
      <c r="D2" s="8"/>
      <c r="E2" s="8"/>
      <c r="F2" s="9"/>
    </row>
    <row r="3" s="1" customFormat="1" ht="15.75" customHeight="1" spans="1:6">
      <c r="A3" s="7"/>
      <c r="B3" s="8"/>
      <c r="C3" s="8"/>
      <c r="D3" s="8"/>
      <c r="E3" s="8"/>
      <c r="F3" s="9"/>
    </row>
    <row r="4" s="1" customFormat="1" ht="15.75" customHeight="1" spans="1:6">
      <c r="A4" s="7"/>
      <c r="B4" s="8"/>
      <c r="C4" s="8"/>
      <c r="D4" s="8"/>
      <c r="E4" s="8"/>
      <c r="F4" s="9"/>
    </row>
    <row r="5" s="1" customFormat="1" ht="15.75" customHeight="1" spans="1:6">
      <c r="A5" s="7"/>
      <c r="B5" s="8"/>
      <c r="C5" s="8"/>
      <c r="D5" s="8"/>
      <c r="E5" s="8"/>
      <c r="F5" s="9"/>
    </row>
    <row r="6" s="1" customFormat="1" hidden="1" spans="1:6">
      <c r="A6" s="10" t="s">
        <v>118</v>
      </c>
      <c r="B6" s="11"/>
      <c r="C6" s="11"/>
      <c r="D6" s="11"/>
      <c r="E6" s="11"/>
      <c r="F6" s="12"/>
    </row>
    <row r="7" s="1" customFormat="1" ht="32.25" customHeight="1" spans="1:6">
      <c r="A7" s="10"/>
      <c r="B7" s="11"/>
      <c r="C7" s="11"/>
      <c r="D7" s="11"/>
      <c r="E7" s="11"/>
      <c r="F7" s="12"/>
    </row>
    <row r="8" s="1" customFormat="1" ht="4.5" customHeight="1" spans="1:6">
      <c r="A8" s="13"/>
      <c r="B8" s="14"/>
      <c r="C8" s="14"/>
      <c r="D8" s="14"/>
      <c r="E8" s="14"/>
      <c r="F8" s="15"/>
    </row>
    <row r="9" s="2" customFormat="1" ht="6" customHeight="1" spans="2:6">
      <c r="B9" s="16"/>
      <c r="C9" s="16"/>
      <c r="D9" s="16"/>
      <c r="E9" s="16"/>
      <c r="F9" s="16"/>
    </row>
    <row r="10" s="1" customFormat="1" ht="18" customHeight="1" spans="1:6">
      <c r="A10" s="17" t="s">
        <v>2</v>
      </c>
      <c r="B10" s="17" t="s">
        <v>3</v>
      </c>
      <c r="C10" s="17" t="s">
        <v>4</v>
      </c>
      <c r="D10" s="17" t="s">
        <v>5</v>
      </c>
      <c r="E10" s="17" t="s">
        <v>60</v>
      </c>
      <c r="F10" s="18" t="s">
        <v>6</v>
      </c>
    </row>
    <row r="11" s="1" customFormat="1" ht="20.25" customHeight="1" spans="1:6">
      <c r="A11" s="19" t="s">
        <v>119</v>
      </c>
      <c r="B11" s="20" t="s">
        <v>120</v>
      </c>
      <c r="C11" s="21">
        <v>615000</v>
      </c>
      <c r="D11" s="22">
        <v>548000</v>
      </c>
      <c r="E11" s="23">
        <f t="shared" ref="E11:E16" si="0">1-D11/C11</f>
        <v>0.108943089430894</v>
      </c>
      <c r="F11" s="24" t="s">
        <v>9</v>
      </c>
    </row>
    <row r="12" s="1" customFormat="1" ht="20.25" customHeight="1" spans="1:6">
      <c r="A12" s="19"/>
      <c r="B12" s="20" t="s">
        <v>121</v>
      </c>
      <c r="C12" s="21">
        <v>645000</v>
      </c>
      <c r="D12" s="22">
        <v>574700</v>
      </c>
      <c r="E12" s="23">
        <f t="shared" si="0"/>
        <v>0.108992248062015</v>
      </c>
      <c r="F12" s="25"/>
    </row>
    <row r="13" s="1" customFormat="1" ht="20.25" customHeight="1" spans="1:6">
      <c r="A13" s="19"/>
      <c r="B13" s="20" t="s">
        <v>122</v>
      </c>
      <c r="C13" s="21">
        <v>645000</v>
      </c>
      <c r="D13" s="22">
        <v>574700</v>
      </c>
      <c r="E13" s="23">
        <f t="shared" si="0"/>
        <v>0.108992248062015</v>
      </c>
      <c r="F13" s="25"/>
    </row>
    <row r="14" s="1" customFormat="1" ht="20.25" customHeight="1" spans="1:6">
      <c r="A14" s="19"/>
      <c r="B14" s="20" t="s">
        <v>123</v>
      </c>
      <c r="C14" s="21">
        <v>729000</v>
      </c>
      <c r="D14" s="22">
        <v>649600</v>
      </c>
      <c r="E14" s="23">
        <f t="shared" si="0"/>
        <v>0.108916323731139</v>
      </c>
      <c r="F14" s="25"/>
    </row>
    <row r="15" s="1" customFormat="1" ht="20.25" customHeight="1" spans="1:6">
      <c r="A15" s="19"/>
      <c r="B15" s="20" t="s">
        <v>124</v>
      </c>
      <c r="C15" s="21">
        <v>729000</v>
      </c>
      <c r="D15" s="22">
        <v>649600</v>
      </c>
      <c r="E15" s="23">
        <f t="shared" si="0"/>
        <v>0.108916323731139</v>
      </c>
      <c r="F15" s="25"/>
    </row>
    <row r="16" s="1" customFormat="1" ht="20.25" customHeight="1" spans="1:6">
      <c r="A16" s="19"/>
      <c r="B16" s="20" t="s">
        <v>125</v>
      </c>
      <c r="C16" s="21">
        <v>800000</v>
      </c>
      <c r="D16" s="22">
        <v>712800</v>
      </c>
      <c r="E16" s="23">
        <f t="shared" si="0"/>
        <v>0.109</v>
      </c>
      <c r="F16" s="25"/>
    </row>
    <row r="17" s="1" customFormat="1" ht="60" customHeight="1" spans="1:6">
      <c r="A17" s="19"/>
      <c r="B17" s="26" t="s">
        <v>126</v>
      </c>
      <c r="C17" s="27"/>
      <c r="D17" s="27"/>
      <c r="E17" s="27"/>
      <c r="F17" s="25"/>
    </row>
    <row r="18" s="1" customFormat="1" ht="33" customHeight="1" spans="1:6">
      <c r="A18" s="28" t="s">
        <v>127</v>
      </c>
      <c r="B18" s="29" t="s">
        <v>128</v>
      </c>
      <c r="C18" s="30" t="s">
        <v>129</v>
      </c>
      <c r="D18" s="30" t="s">
        <v>130</v>
      </c>
      <c r="E18" s="31" t="s">
        <v>131</v>
      </c>
      <c r="F18" s="32" t="s">
        <v>6</v>
      </c>
    </row>
    <row r="19" s="1" customFormat="1" ht="17.25" spans="1:6">
      <c r="A19" s="33" t="s">
        <v>132</v>
      </c>
      <c r="B19" s="34" t="s">
        <v>133</v>
      </c>
      <c r="C19" s="35">
        <v>349900</v>
      </c>
      <c r="D19" s="36">
        <v>329000</v>
      </c>
      <c r="E19" s="37">
        <f t="shared" ref="E19:E21" si="1">1-D19/C19</f>
        <v>0.0597313518148043</v>
      </c>
      <c r="F19" s="38" t="s">
        <v>134</v>
      </c>
    </row>
    <row r="20" s="1" customFormat="1" ht="16.5" spans="1:6">
      <c r="A20" s="39"/>
      <c r="B20" s="40" t="s">
        <v>135</v>
      </c>
      <c r="C20" s="41">
        <v>399900</v>
      </c>
      <c r="D20" s="42">
        <v>376000</v>
      </c>
      <c r="E20" s="43">
        <f t="shared" si="1"/>
        <v>0.0597649412353088</v>
      </c>
      <c r="F20" s="38"/>
    </row>
    <row r="21" s="1" customFormat="1" ht="16.5" spans="1:6">
      <c r="A21" s="39"/>
      <c r="B21" s="44" t="s">
        <v>136</v>
      </c>
      <c r="C21" s="41">
        <v>449900</v>
      </c>
      <c r="D21" s="42">
        <v>423000</v>
      </c>
      <c r="E21" s="43">
        <f t="shared" si="1"/>
        <v>0.0597910646810402</v>
      </c>
      <c r="F21" s="38"/>
    </row>
    <row r="22" s="1" customFormat="1" ht="184" customHeight="1" spans="1:6">
      <c r="A22" s="39"/>
      <c r="B22" s="45" t="s">
        <v>137</v>
      </c>
      <c r="C22" s="46"/>
      <c r="D22" s="46"/>
      <c r="E22" s="47"/>
      <c r="F22" s="48"/>
    </row>
    <row r="23" s="1" customFormat="1" ht="18" customHeight="1" spans="1:6">
      <c r="A23" s="17" t="s">
        <v>2</v>
      </c>
      <c r="B23" s="17" t="s">
        <v>3</v>
      </c>
      <c r="C23" s="17" t="s">
        <v>4</v>
      </c>
      <c r="D23" s="17" t="s">
        <v>5</v>
      </c>
      <c r="E23" s="17" t="s">
        <v>60</v>
      </c>
      <c r="F23" s="18" t="s">
        <v>6</v>
      </c>
    </row>
    <row r="24" s="1" customFormat="1" ht="20.25" customHeight="1" spans="1:6">
      <c r="A24" s="49" t="s">
        <v>138</v>
      </c>
      <c r="B24" s="20" t="s">
        <v>139</v>
      </c>
      <c r="C24" s="21">
        <v>439900</v>
      </c>
      <c r="D24" s="22">
        <v>315000</v>
      </c>
      <c r="E24" s="23">
        <f t="shared" ref="E24:E31" si="2">1-D24/C24</f>
        <v>0.283928165492157</v>
      </c>
      <c r="F24" s="50" t="s">
        <v>30</v>
      </c>
    </row>
    <row r="25" s="1" customFormat="1" ht="20.25" customHeight="1" spans="1:6">
      <c r="A25" s="51"/>
      <c r="B25" s="20" t="s">
        <v>140</v>
      </c>
      <c r="C25" s="21">
        <v>439900</v>
      </c>
      <c r="D25" s="22">
        <v>315000</v>
      </c>
      <c r="E25" s="23">
        <f t="shared" si="2"/>
        <v>0.283928165492157</v>
      </c>
      <c r="F25" s="50"/>
    </row>
    <row r="26" s="1" customFormat="1" ht="20.25" customHeight="1" spans="1:6">
      <c r="A26" s="51"/>
      <c r="B26" s="20" t="s">
        <v>141</v>
      </c>
      <c r="C26" s="21">
        <v>485900</v>
      </c>
      <c r="D26" s="22">
        <v>348000</v>
      </c>
      <c r="E26" s="23">
        <f t="shared" si="2"/>
        <v>0.28380325169788</v>
      </c>
      <c r="F26" s="52"/>
    </row>
    <row r="27" s="1" customFormat="1" ht="20.25" customHeight="1" spans="1:6">
      <c r="A27" s="51"/>
      <c r="B27" s="20" t="s">
        <v>142</v>
      </c>
      <c r="C27" s="21">
        <v>485900</v>
      </c>
      <c r="D27" s="22">
        <v>348000</v>
      </c>
      <c r="E27" s="23">
        <f t="shared" si="2"/>
        <v>0.28380325169788</v>
      </c>
      <c r="F27" s="52"/>
    </row>
    <row r="28" s="1" customFormat="1" ht="20.25" customHeight="1" spans="1:6">
      <c r="A28" s="51"/>
      <c r="B28" s="20" t="s">
        <v>143</v>
      </c>
      <c r="C28" s="21">
        <v>505900</v>
      </c>
      <c r="D28" s="22">
        <v>362300</v>
      </c>
      <c r="E28" s="23">
        <f t="shared" si="2"/>
        <v>0.283850563352441</v>
      </c>
      <c r="F28" s="52"/>
    </row>
    <row r="29" s="1" customFormat="1" ht="20.25" customHeight="1" spans="1:6">
      <c r="A29" s="51"/>
      <c r="B29" s="20" t="s">
        <v>144</v>
      </c>
      <c r="C29" s="21">
        <v>505900</v>
      </c>
      <c r="D29" s="22">
        <v>362300</v>
      </c>
      <c r="E29" s="23">
        <f t="shared" si="2"/>
        <v>0.283850563352441</v>
      </c>
      <c r="F29" s="52"/>
    </row>
    <row r="30" s="1" customFormat="1" ht="20.25" customHeight="1" spans="1:6">
      <c r="A30" s="51"/>
      <c r="B30" s="20" t="s">
        <v>145</v>
      </c>
      <c r="C30" s="21">
        <v>525900</v>
      </c>
      <c r="D30" s="22">
        <v>376600</v>
      </c>
      <c r="E30" s="23">
        <f t="shared" si="2"/>
        <v>0.283894276478418</v>
      </c>
      <c r="F30" s="52"/>
    </row>
    <row r="31" s="1" customFormat="1" ht="20.25" customHeight="1" spans="1:6">
      <c r="A31" s="51"/>
      <c r="B31" s="20" t="s">
        <v>146</v>
      </c>
      <c r="C31" s="21">
        <v>525900</v>
      </c>
      <c r="D31" s="22">
        <v>376600</v>
      </c>
      <c r="E31" s="23">
        <f t="shared" si="2"/>
        <v>0.283894276478418</v>
      </c>
      <c r="F31" s="52"/>
    </row>
    <row r="32" s="1" customFormat="1" ht="191.65" customHeight="1" spans="1:6">
      <c r="A32" s="53"/>
      <c r="B32" s="54" t="s">
        <v>147</v>
      </c>
      <c r="C32" s="27"/>
      <c r="D32" s="27"/>
      <c r="E32" s="27"/>
      <c r="F32" s="52"/>
    </row>
    <row r="33" s="1" customFormat="1" ht="18" customHeight="1" spans="1:6">
      <c r="A33" s="17" t="s">
        <v>2</v>
      </c>
      <c r="B33" s="17" t="s">
        <v>3</v>
      </c>
      <c r="C33" s="17" t="s">
        <v>4</v>
      </c>
      <c r="D33" s="17" t="s">
        <v>5</v>
      </c>
      <c r="E33" s="17" t="s">
        <v>60</v>
      </c>
      <c r="F33" s="18" t="s">
        <v>6</v>
      </c>
    </row>
    <row r="34" s="3" customFormat="1" ht="20.25" customHeight="1" spans="1:6">
      <c r="A34" s="49" t="s">
        <v>148</v>
      </c>
      <c r="B34" s="20" t="s">
        <v>149</v>
      </c>
      <c r="C34" s="21">
        <v>319900</v>
      </c>
      <c r="D34" s="22">
        <v>231700</v>
      </c>
      <c r="E34" s="55">
        <f t="shared" ref="E34:E38" si="3">1-D34/C34</f>
        <v>0.275711159737418</v>
      </c>
      <c r="F34" s="56" t="s">
        <v>30</v>
      </c>
    </row>
    <row r="35" s="3" customFormat="1" ht="20.25" customHeight="1" spans="1:6">
      <c r="A35" s="51"/>
      <c r="B35" s="20" t="s">
        <v>150</v>
      </c>
      <c r="C35" s="21">
        <v>359900</v>
      </c>
      <c r="D35" s="22">
        <v>260600</v>
      </c>
      <c r="E35" s="55">
        <f t="shared" si="3"/>
        <v>0.275909974993054</v>
      </c>
      <c r="F35" s="57"/>
    </row>
    <row r="36" s="3" customFormat="1" ht="20.25" customHeight="1" spans="1:6">
      <c r="A36" s="51"/>
      <c r="B36" s="20" t="s">
        <v>151</v>
      </c>
      <c r="C36" s="21">
        <v>339900</v>
      </c>
      <c r="D36" s="22">
        <v>236600</v>
      </c>
      <c r="E36" s="55">
        <f t="shared" si="3"/>
        <v>0.303912915563401</v>
      </c>
      <c r="F36" s="57"/>
    </row>
    <row r="37" s="3" customFormat="1" ht="20.25" customHeight="1" spans="1:6">
      <c r="A37" s="51"/>
      <c r="B37" s="20" t="s">
        <v>152</v>
      </c>
      <c r="C37" s="21">
        <v>369900</v>
      </c>
      <c r="D37" s="22">
        <v>257500</v>
      </c>
      <c r="E37" s="55">
        <f t="shared" si="3"/>
        <v>0.303865909705326</v>
      </c>
      <c r="F37" s="57"/>
    </row>
    <row r="38" s="3" customFormat="1" ht="20.25" customHeight="1" spans="1:6">
      <c r="A38" s="51"/>
      <c r="B38" s="20" t="s">
        <v>153</v>
      </c>
      <c r="C38" s="21">
        <v>399900</v>
      </c>
      <c r="D38" s="22">
        <v>278400</v>
      </c>
      <c r="E38" s="55">
        <f t="shared" si="3"/>
        <v>0.303825956489122</v>
      </c>
      <c r="F38" s="57"/>
    </row>
    <row r="39" s="3" customFormat="1" ht="169.5" customHeight="1" spans="1:6">
      <c r="A39" s="53"/>
      <c r="B39" s="58" t="s">
        <v>154</v>
      </c>
      <c r="C39" s="27"/>
      <c r="D39" s="27"/>
      <c r="E39" s="27"/>
      <c r="F39" s="59"/>
    </row>
    <row r="40" s="1" customFormat="1" ht="18" customHeight="1" spans="1:6">
      <c r="A40" s="17" t="s">
        <v>2</v>
      </c>
      <c r="B40" s="17" t="s">
        <v>3</v>
      </c>
      <c r="C40" s="17" t="s">
        <v>4</v>
      </c>
      <c r="D40" s="17" t="s">
        <v>5</v>
      </c>
      <c r="E40" s="17" t="s">
        <v>60</v>
      </c>
      <c r="F40" s="18" t="s">
        <v>6</v>
      </c>
    </row>
    <row r="41" s="1" customFormat="1" ht="20.25" customHeight="1" spans="1:6">
      <c r="A41" s="49" t="s">
        <v>155</v>
      </c>
      <c r="B41" s="20" t="s">
        <v>156</v>
      </c>
      <c r="C41" s="21">
        <v>288900</v>
      </c>
      <c r="D41" s="22">
        <v>202000</v>
      </c>
      <c r="E41" s="55">
        <f t="shared" ref="E41:E46" si="4">1-D41/C41</f>
        <v>0.30079612322603</v>
      </c>
      <c r="F41" s="50" t="s">
        <v>9</v>
      </c>
    </row>
    <row r="42" s="1" customFormat="1" ht="20.25" customHeight="1" spans="1:6">
      <c r="A42" s="51"/>
      <c r="B42" s="20" t="s">
        <v>157</v>
      </c>
      <c r="C42" s="21">
        <v>316900</v>
      </c>
      <c r="D42" s="22">
        <v>221600</v>
      </c>
      <c r="E42" s="55">
        <f t="shared" si="4"/>
        <v>0.300725781003471</v>
      </c>
      <c r="F42" s="52"/>
    </row>
    <row r="43" s="1" customFormat="1" ht="20.25" customHeight="1" spans="1:6">
      <c r="A43" s="51"/>
      <c r="B43" s="20" t="s">
        <v>158</v>
      </c>
      <c r="C43" s="21">
        <v>316900</v>
      </c>
      <c r="D43" s="22">
        <v>221600</v>
      </c>
      <c r="E43" s="55">
        <f t="shared" si="4"/>
        <v>0.300725781003471</v>
      </c>
      <c r="F43" s="52"/>
    </row>
    <row r="44" s="1" customFormat="1" ht="20.25" customHeight="1" spans="1:6">
      <c r="A44" s="51"/>
      <c r="B44" s="20" t="s">
        <v>159</v>
      </c>
      <c r="C44" s="21">
        <v>349900</v>
      </c>
      <c r="D44" s="22">
        <v>244600</v>
      </c>
      <c r="E44" s="55">
        <f t="shared" si="4"/>
        <v>0.300943126607602</v>
      </c>
      <c r="F44" s="52"/>
    </row>
    <row r="45" s="1" customFormat="1" ht="20.25" customHeight="1" spans="1:6">
      <c r="A45" s="51"/>
      <c r="B45" s="20" t="s">
        <v>160</v>
      </c>
      <c r="C45" s="21">
        <v>349900</v>
      </c>
      <c r="D45" s="22">
        <v>244600</v>
      </c>
      <c r="E45" s="55">
        <f t="shared" si="4"/>
        <v>0.300943126607602</v>
      </c>
      <c r="F45" s="52"/>
    </row>
    <row r="46" s="1" customFormat="1" ht="20.25" customHeight="1" spans="1:6">
      <c r="A46" s="51"/>
      <c r="B46" s="20" t="s">
        <v>161</v>
      </c>
      <c r="C46" s="21">
        <v>409900</v>
      </c>
      <c r="D46" s="22">
        <v>286600</v>
      </c>
      <c r="E46" s="55">
        <f t="shared" si="4"/>
        <v>0.300805074408392</v>
      </c>
      <c r="F46" s="52"/>
    </row>
    <row r="47" s="1" customFormat="1" ht="67" customHeight="1" spans="1:6">
      <c r="A47" s="53"/>
      <c r="B47" s="26" t="s">
        <v>162</v>
      </c>
      <c r="C47" s="27"/>
      <c r="D47" s="27"/>
      <c r="E47" s="27"/>
      <c r="F47" s="52"/>
    </row>
    <row r="48" s="1" customFormat="1" ht="18" customHeight="1" spans="1:6">
      <c r="A48" s="17" t="s">
        <v>2</v>
      </c>
      <c r="B48" s="17" t="s">
        <v>3</v>
      </c>
      <c r="C48" s="17" t="s">
        <v>4</v>
      </c>
      <c r="D48" s="17" t="s">
        <v>5</v>
      </c>
      <c r="E48" s="17" t="s">
        <v>60</v>
      </c>
      <c r="F48" s="18" t="s">
        <v>6</v>
      </c>
    </row>
    <row r="49" s="3" customFormat="1" ht="20.25" customHeight="1" spans="1:6">
      <c r="A49" s="60" t="s">
        <v>163</v>
      </c>
      <c r="B49" s="34" t="s">
        <v>164</v>
      </c>
      <c r="C49" s="35">
        <v>259900</v>
      </c>
      <c r="D49" s="36">
        <v>247000</v>
      </c>
      <c r="E49" s="37">
        <f t="shared" ref="E49:E51" si="5">1-D49/C49</f>
        <v>0.0496344747979992</v>
      </c>
      <c r="F49" s="61" t="s">
        <v>165</v>
      </c>
    </row>
    <row r="50" s="3" customFormat="1" ht="20.25" customHeight="1" spans="1:6">
      <c r="A50" s="62"/>
      <c r="B50" s="40" t="s">
        <v>166</v>
      </c>
      <c r="C50" s="41">
        <v>279900</v>
      </c>
      <c r="D50" s="42">
        <v>266000</v>
      </c>
      <c r="E50" s="37">
        <f t="shared" si="5"/>
        <v>0.0496605930689532</v>
      </c>
      <c r="F50" s="63"/>
    </row>
    <row r="51" s="3" customFormat="1" ht="20.25" customHeight="1" spans="1:6">
      <c r="A51" s="62"/>
      <c r="B51" s="34" t="s">
        <v>167</v>
      </c>
      <c r="C51" s="35">
        <v>363900</v>
      </c>
      <c r="D51" s="42">
        <v>345800</v>
      </c>
      <c r="E51" s="37">
        <f t="shared" si="5"/>
        <v>0.0497389392690299</v>
      </c>
      <c r="F51" s="63"/>
    </row>
    <row r="52" s="3" customFormat="1" ht="66" customHeight="1" spans="1:6">
      <c r="A52" s="62"/>
      <c r="B52" s="64" t="s">
        <v>168</v>
      </c>
      <c r="C52" s="65"/>
      <c r="D52" s="65"/>
      <c r="E52" s="66"/>
      <c r="F52" s="63"/>
    </row>
    <row r="53" s="3" customFormat="1" ht="66" hidden="1" customHeight="1" spans="1:6">
      <c r="A53" s="67"/>
      <c r="B53" s="68"/>
      <c r="C53" s="69"/>
      <c r="D53" s="69"/>
      <c r="E53" s="70"/>
      <c r="F53" s="71"/>
    </row>
    <row r="54" s="3" customFormat="1" ht="66" hidden="1" customHeight="1" spans="1:6">
      <c r="A54" s="72"/>
      <c r="B54" s="73"/>
      <c r="C54" s="74"/>
      <c r="D54" s="74"/>
      <c r="E54" s="74"/>
      <c r="F54" s="75"/>
    </row>
    <row r="55" s="3" customFormat="1" ht="66" hidden="1" customHeight="1" spans="1:6">
      <c r="A55" s="72"/>
      <c r="B55" s="73"/>
      <c r="C55" s="74"/>
      <c r="D55" s="74"/>
      <c r="E55" s="74"/>
      <c r="F55" s="75"/>
    </row>
    <row r="56" s="3" customFormat="1" ht="66" hidden="1" customHeight="1" spans="1:6">
      <c r="A56" s="72"/>
      <c r="B56" s="73"/>
      <c r="C56" s="74"/>
      <c r="D56" s="74"/>
      <c r="E56" s="74"/>
      <c r="F56" s="75"/>
    </row>
    <row r="57" s="3" customFormat="1" ht="66" hidden="1" customHeight="1" spans="1:6">
      <c r="A57" s="72"/>
      <c r="B57" s="73"/>
      <c r="C57" s="74"/>
      <c r="D57" s="74"/>
      <c r="E57" s="74"/>
      <c r="F57" s="75"/>
    </row>
    <row r="58" s="3" customFormat="1" ht="66" hidden="1" customHeight="1" spans="1:6">
      <c r="A58" s="72"/>
      <c r="B58" s="73"/>
      <c r="C58" s="74"/>
      <c r="D58" s="74"/>
      <c r="E58" s="74"/>
      <c r="F58" s="75"/>
    </row>
    <row r="59" s="3" customFormat="1" ht="66" hidden="1" customHeight="1" spans="1:6">
      <c r="A59" s="72"/>
      <c r="B59" s="73"/>
      <c r="C59" s="74"/>
      <c r="D59" s="74"/>
      <c r="E59" s="74"/>
      <c r="F59" s="75"/>
    </row>
    <row r="60" s="3" customFormat="1" ht="20.25" customHeight="1" spans="1:6">
      <c r="A60" s="76"/>
      <c r="B60" s="76"/>
      <c r="C60" s="76"/>
      <c r="D60" s="76"/>
      <c r="E60" s="76"/>
      <c r="F60" s="76"/>
    </row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</sheetData>
  <mergeCells count="23">
    <mergeCell ref="A8:F8"/>
    <mergeCell ref="A9:XFD9"/>
    <mergeCell ref="B17:E17"/>
    <mergeCell ref="B22:E22"/>
    <mergeCell ref="B32:E32"/>
    <mergeCell ref="B39:E39"/>
    <mergeCell ref="B47:E47"/>
    <mergeCell ref="A60:F60"/>
    <mergeCell ref="A11:A17"/>
    <mergeCell ref="A19:A22"/>
    <mergeCell ref="A24:A32"/>
    <mergeCell ref="A34:A39"/>
    <mergeCell ref="A41:A47"/>
    <mergeCell ref="A49:A53"/>
    <mergeCell ref="F11:F17"/>
    <mergeCell ref="F19:F22"/>
    <mergeCell ref="F24:F32"/>
    <mergeCell ref="F34:F39"/>
    <mergeCell ref="F41:F47"/>
    <mergeCell ref="F49:F53"/>
    <mergeCell ref="A1:F5"/>
    <mergeCell ref="A6:F7"/>
    <mergeCell ref="B52:E5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北京奔驰 </vt:lpstr>
      <vt:lpstr>一汽奥迪</vt:lpstr>
      <vt:lpstr>华晨宝马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小晴阳</cp:lastModifiedBy>
  <cp:revision>1</cp:revision>
  <dcterms:created xsi:type="dcterms:W3CDTF">2015-11-23T06:18:00Z</dcterms:created>
  <cp:lastPrinted>2019-01-02T06:20:00Z</cp:lastPrinted>
  <dcterms:modified xsi:type="dcterms:W3CDTF">2025-03-10T05:51:04Z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87863914205C40B6811B39BDF51EA403_13</vt:lpwstr>
  </property>
</Properties>
</file>